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E:\EXT\NP\"/>
    </mc:Choice>
  </mc:AlternateContent>
  <xr:revisionPtr revIDLastSave="0" documentId="13_ncr:1_{0717C988-9C9F-4EC0-8FF5-D071B74B4262}" xr6:coauthVersionLast="47" xr6:coauthVersionMax="47" xr10:uidLastSave="{00000000-0000-0000-0000-000000000000}"/>
  <bookViews>
    <workbookView xWindow="-20" yWindow="-740" windowWidth="25640" windowHeight="14100" xr2:uid="{E26C3985-1C5C-4174-9089-17CF295659B3}"/>
  </bookViews>
  <sheets>
    <sheet name="da PUBBLICARE (al 26 06 2025) " sheetId="3" r:id="rId1"/>
  </sheets>
  <definedNames>
    <definedName name="_xlnm.Print_Area" localSheetId="0">'da PUBBLICARE (al 26 06 2025) '!$AO$1:$BJ$620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H636" i="3" l="1"/>
  <c r="BG636" i="3"/>
  <c r="BE636" i="3"/>
  <c r="BD636" i="3"/>
  <c r="BH635" i="3"/>
  <c r="BG635" i="3"/>
  <c r="BE635" i="3"/>
  <c r="BD635" i="3"/>
  <c r="BH634" i="3"/>
  <c r="BG634" i="3"/>
  <c r="BE634" i="3"/>
  <c r="BD634" i="3"/>
  <c r="BH633" i="3"/>
  <c r="BG633" i="3"/>
  <c r="BE633" i="3"/>
  <c r="BD633" i="3"/>
  <c r="BH632" i="3"/>
  <c r="BG632" i="3"/>
  <c r="BE632" i="3"/>
  <c r="BD632" i="3"/>
  <c r="BH631" i="3"/>
  <c r="BG631" i="3"/>
  <c r="BE631" i="3"/>
  <c r="BD631" i="3"/>
  <c r="BH630" i="3"/>
  <c r="BG630" i="3"/>
  <c r="BE630" i="3"/>
  <c r="BD630" i="3"/>
  <c r="BH629" i="3"/>
  <c r="BG629" i="3"/>
  <c r="BE629" i="3"/>
  <c r="BD629" i="3"/>
  <c r="BH628" i="3"/>
  <c r="BG628" i="3"/>
  <c r="BE628" i="3"/>
  <c r="BF628" i="3" s="1"/>
  <c r="BI628" i="3" s="1"/>
  <c r="BD628" i="3"/>
  <c r="BH627" i="3"/>
  <c r="BG627" i="3"/>
  <c r="BE627" i="3"/>
  <c r="BD627" i="3"/>
  <c r="BH626" i="3"/>
  <c r="BG626" i="3"/>
  <c r="BE626" i="3"/>
  <c r="BD626" i="3"/>
  <c r="BH625" i="3"/>
  <c r="BG625" i="3"/>
  <c r="BE625" i="3"/>
  <c r="BD625" i="3"/>
  <c r="BH624" i="3"/>
  <c r="BG624" i="3"/>
  <c r="BE624" i="3"/>
  <c r="BD624" i="3"/>
  <c r="BH623" i="3"/>
  <c r="BG623" i="3"/>
  <c r="BE623" i="3"/>
  <c r="BF623" i="3" s="1"/>
  <c r="BI623" i="3" s="1"/>
  <c r="BD623" i="3"/>
  <c r="BH622" i="3"/>
  <c r="BG622" i="3"/>
  <c r="BE622" i="3"/>
  <c r="BD622" i="3"/>
  <c r="BH621" i="3"/>
  <c r="BG621" i="3"/>
  <c r="BE621" i="3"/>
  <c r="BD621" i="3"/>
  <c r="BH620" i="3"/>
  <c r="BG620" i="3"/>
  <c r="BE620" i="3"/>
  <c r="BD620" i="3"/>
  <c r="BH619" i="3"/>
  <c r="BG619" i="3"/>
  <c r="BE619" i="3"/>
  <c r="BD619" i="3"/>
  <c r="BH618" i="3"/>
  <c r="BG618" i="3"/>
  <c r="BE618" i="3"/>
  <c r="BF618" i="3" s="1"/>
  <c r="BI618" i="3" s="1"/>
  <c r="BD618" i="3"/>
  <c r="BH617" i="3"/>
  <c r="BG617" i="3"/>
  <c r="BE617" i="3"/>
  <c r="BD617" i="3"/>
  <c r="BH616" i="3"/>
  <c r="BG616" i="3"/>
  <c r="BE616" i="3"/>
  <c r="BD616" i="3"/>
  <c r="BH615" i="3"/>
  <c r="BG615" i="3"/>
  <c r="BE615" i="3"/>
  <c r="BD615" i="3"/>
  <c r="BH614" i="3"/>
  <c r="BG614" i="3"/>
  <c r="BE614" i="3"/>
  <c r="BD614" i="3"/>
  <c r="BH613" i="3"/>
  <c r="BG613" i="3"/>
  <c r="BE613" i="3"/>
  <c r="BF613" i="3" s="1"/>
  <c r="BI613" i="3" s="1"/>
  <c r="BD613" i="3"/>
  <c r="BH612" i="3"/>
  <c r="BG612" i="3"/>
  <c r="BE612" i="3"/>
  <c r="BD612" i="3"/>
  <c r="BH611" i="3"/>
  <c r="BG611" i="3"/>
  <c r="BE611" i="3"/>
  <c r="BD611" i="3"/>
  <c r="BH610" i="3"/>
  <c r="BG610" i="3"/>
  <c r="BE610" i="3"/>
  <c r="BD610" i="3"/>
  <c r="BH609" i="3"/>
  <c r="BG609" i="3"/>
  <c r="BE609" i="3"/>
  <c r="BD609" i="3"/>
  <c r="BH608" i="3"/>
  <c r="BG608" i="3"/>
  <c r="BE608" i="3"/>
  <c r="BD608" i="3"/>
  <c r="BH607" i="3"/>
  <c r="BG607" i="3"/>
  <c r="BE607" i="3"/>
  <c r="BD607" i="3"/>
  <c r="BH606" i="3"/>
  <c r="BG606" i="3"/>
  <c r="BE606" i="3"/>
  <c r="BD606" i="3"/>
  <c r="BH605" i="3"/>
  <c r="BG605" i="3"/>
  <c r="BE605" i="3"/>
  <c r="BD605" i="3"/>
  <c r="BH604" i="3"/>
  <c r="BG604" i="3"/>
  <c r="BE604" i="3"/>
  <c r="BD604" i="3"/>
  <c r="BH603" i="3"/>
  <c r="BG603" i="3"/>
  <c r="BE603" i="3"/>
  <c r="BD603" i="3"/>
  <c r="BH602" i="3"/>
  <c r="BG602" i="3"/>
  <c r="BE602" i="3"/>
  <c r="BD602" i="3"/>
  <c r="BH601" i="3"/>
  <c r="BG601" i="3"/>
  <c r="BE601" i="3"/>
  <c r="BD601" i="3"/>
  <c r="BH600" i="3"/>
  <c r="BG600" i="3"/>
  <c r="BE600" i="3"/>
  <c r="BD600" i="3"/>
  <c r="BH599" i="3"/>
  <c r="BG599" i="3"/>
  <c r="BE599" i="3"/>
  <c r="BD599" i="3"/>
  <c r="BH598" i="3"/>
  <c r="BG598" i="3"/>
  <c r="BE598" i="3"/>
  <c r="BD598" i="3"/>
  <c r="BH597" i="3"/>
  <c r="BG597" i="3"/>
  <c r="BE597" i="3"/>
  <c r="BD597" i="3"/>
  <c r="BH596" i="3"/>
  <c r="BG596" i="3"/>
  <c r="BE596" i="3"/>
  <c r="BD596" i="3"/>
  <c r="BH595" i="3"/>
  <c r="BG595" i="3"/>
  <c r="BE595" i="3"/>
  <c r="BD595" i="3"/>
  <c r="BH594" i="3"/>
  <c r="BG594" i="3"/>
  <c r="BE594" i="3"/>
  <c r="BD594" i="3"/>
  <c r="BH593" i="3"/>
  <c r="BG593" i="3"/>
  <c r="BE593" i="3"/>
  <c r="BD593" i="3"/>
  <c r="BH592" i="3"/>
  <c r="BG592" i="3"/>
  <c r="BE592" i="3"/>
  <c r="BD592" i="3"/>
  <c r="BH591" i="3"/>
  <c r="BG591" i="3"/>
  <c r="BE591" i="3"/>
  <c r="BD591" i="3"/>
  <c r="BH590" i="3"/>
  <c r="BG590" i="3"/>
  <c r="BE590" i="3"/>
  <c r="BD590" i="3"/>
  <c r="BH589" i="3"/>
  <c r="BG589" i="3"/>
  <c r="BE589" i="3"/>
  <c r="BD589" i="3"/>
  <c r="BH588" i="3"/>
  <c r="BG588" i="3"/>
  <c r="BE588" i="3"/>
  <c r="BD588" i="3"/>
  <c r="BH587" i="3"/>
  <c r="BG587" i="3"/>
  <c r="BE587" i="3"/>
  <c r="BD587" i="3"/>
  <c r="BH586" i="3"/>
  <c r="BG586" i="3"/>
  <c r="BE586" i="3"/>
  <c r="BD586" i="3"/>
  <c r="BH585" i="3"/>
  <c r="BG585" i="3"/>
  <c r="BE585" i="3"/>
  <c r="BD585" i="3"/>
  <c r="BH584" i="3"/>
  <c r="BG584" i="3"/>
  <c r="BE584" i="3"/>
  <c r="BD584" i="3"/>
  <c r="BH583" i="3"/>
  <c r="BG583" i="3"/>
  <c r="BE583" i="3"/>
  <c r="BD583" i="3"/>
  <c r="BH582" i="3"/>
  <c r="BG582" i="3"/>
  <c r="BE582" i="3"/>
  <c r="BD582" i="3"/>
  <c r="BH581" i="3"/>
  <c r="BG581" i="3"/>
  <c r="BE581" i="3"/>
  <c r="BD581" i="3"/>
  <c r="BH580" i="3"/>
  <c r="BG580" i="3"/>
  <c r="BE580" i="3"/>
  <c r="BD580" i="3"/>
  <c r="BH579" i="3"/>
  <c r="BG579" i="3"/>
  <c r="BE579" i="3"/>
  <c r="BD579" i="3"/>
  <c r="BH578" i="3"/>
  <c r="BG578" i="3"/>
  <c r="BE578" i="3"/>
  <c r="BD578" i="3"/>
  <c r="BH577" i="3"/>
  <c r="BG577" i="3"/>
  <c r="BE577" i="3"/>
  <c r="BD577" i="3"/>
  <c r="BH576" i="3"/>
  <c r="BG576" i="3"/>
  <c r="BE576" i="3"/>
  <c r="BD576" i="3"/>
  <c r="BH575" i="3"/>
  <c r="BG575" i="3"/>
  <c r="BE575" i="3"/>
  <c r="BD575" i="3"/>
  <c r="BH574" i="3"/>
  <c r="BG574" i="3"/>
  <c r="BE574" i="3"/>
  <c r="BD574" i="3"/>
  <c r="BH573" i="3"/>
  <c r="BG573" i="3"/>
  <c r="BE573" i="3"/>
  <c r="BD573" i="3"/>
  <c r="BK572" i="3"/>
  <c r="BK573" i="3" s="1"/>
  <c r="BK574" i="3" s="1"/>
  <c r="BK575" i="3" s="1"/>
  <c r="BK576" i="3" s="1"/>
  <c r="BK577" i="3" s="1"/>
  <c r="BK578" i="3" s="1"/>
  <c r="BK579" i="3" s="1"/>
  <c r="BK580" i="3" s="1"/>
  <c r="BK581" i="3" s="1"/>
  <c r="BK582" i="3" s="1"/>
  <c r="BK583" i="3" s="1"/>
  <c r="BK584" i="3" s="1"/>
  <c r="BK585" i="3" s="1"/>
  <c r="BK586" i="3" s="1"/>
  <c r="BK587" i="3" s="1"/>
  <c r="BK588" i="3" s="1"/>
  <c r="BK589" i="3" s="1"/>
  <c r="BK590" i="3" s="1"/>
  <c r="BK591" i="3" s="1"/>
  <c r="BK592" i="3" s="1"/>
  <c r="BK593" i="3" s="1"/>
  <c r="BK594" i="3" s="1"/>
  <c r="BK595" i="3" s="1"/>
  <c r="BK596" i="3" s="1"/>
  <c r="BK597" i="3" s="1"/>
  <c r="BK598" i="3" s="1"/>
  <c r="BK599" i="3" s="1"/>
  <c r="BK600" i="3" s="1"/>
  <c r="BK601" i="3" s="1"/>
  <c r="BK602" i="3" s="1"/>
  <c r="BK603" i="3" s="1"/>
  <c r="BK604" i="3" s="1"/>
  <c r="BK605" i="3" s="1"/>
  <c r="BK606" i="3" s="1"/>
  <c r="BK607" i="3" s="1"/>
  <c r="BK608" i="3" s="1"/>
  <c r="BK609" i="3" s="1"/>
  <c r="BK610" i="3" s="1"/>
  <c r="BK611" i="3" s="1"/>
  <c r="BK612" i="3" s="1"/>
  <c r="BK613" i="3" s="1"/>
  <c r="BK614" i="3" s="1"/>
  <c r="BK615" i="3" s="1"/>
  <c r="BK616" i="3" s="1"/>
  <c r="BK617" i="3" s="1"/>
  <c r="BK618" i="3" s="1"/>
  <c r="BK619" i="3" s="1"/>
  <c r="BK620" i="3" s="1"/>
  <c r="BK621" i="3" s="1"/>
  <c r="BK622" i="3" s="1"/>
  <c r="BK623" i="3" s="1"/>
  <c r="BK624" i="3" s="1"/>
  <c r="BK625" i="3" s="1"/>
  <c r="BK626" i="3" s="1"/>
  <c r="BK627" i="3" s="1"/>
  <c r="BK628" i="3" s="1"/>
  <c r="BK629" i="3" s="1"/>
  <c r="BK630" i="3" s="1"/>
  <c r="BK631" i="3" s="1"/>
  <c r="BK632" i="3" s="1"/>
  <c r="BK633" i="3" s="1"/>
  <c r="BK634" i="3" s="1"/>
  <c r="BK635" i="3" s="1"/>
  <c r="BK636" i="3" s="1"/>
  <c r="BH572" i="3"/>
  <c r="BG572" i="3"/>
  <c r="BE572" i="3"/>
  <c r="BD572" i="3"/>
  <c r="BH571" i="3"/>
  <c r="BG571" i="3"/>
  <c r="BE571" i="3"/>
  <c r="BD571" i="3"/>
  <c r="BH568" i="3"/>
  <c r="BG568" i="3"/>
  <c r="BE568" i="3"/>
  <c r="BD568" i="3"/>
  <c r="BH567" i="3"/>
  <c r="BG567" i="3"/>
  <c r="BE567" i="3"/>
  <c r="BD567" i="3"/>
  <c r="BH566" i="3"/>
  <c r="BG566" i="3"/>
  <c r="BE566" i="3"/>
  <c r="BD566" i="3"/>
  <c r="BH565" i="3"/>
  <c r="BG565" i="3"/>
  <c r="BE565" i="3"/>
  <c r="BD565" i="3"/>
  <c r="BH564" i="3"/>
  <c r="BG564" i="3"/>
  <c r="BE564" i="3"/>
  <c r="BD564" i="3"/>
  <c r="BH563" i="3"/>
  <c r="BG563" i="3"/>
  <c r="BE563" i="3"/>
  <c r="BD563" i="3"/>
  <c r="BH562" i="3"/>
  <c r="BG562" i="3"/>
  <c r="BE562" i="3"/>
  <c r="BD562" i="3"/>
  <c r="BF562" i="3" s="1"/>
  <c r="BI562" i="3" s="1"/>
  <c r="BH561" i="3"/>
  <c r="BG561" i="3"/>
  <c r="BE561" i="3"/>
  <c r="BD561" i="3"/>
  <c r="BH560" i="3"/>
  <c r="BG560" i="3"/>
  <c r="BE560" i="3"/>
  <c r="BD560" i="3"/>
  <c r="BH559" i="3"/>
  <c r="BG559" i="3"/>
  <c r="BE559" i="3"/>
  <c r="BD559" i="3"/>
  <c r="BH558" i="3"/>
  <c r="BG558" i="3"/>
  <c r="BE558" i="3"/>
  <c r="BD558" i="3"/>
  <c r="BH557" i="3"/>
  <c r="BG557" i="3"/>
  <c r="BE557" i="3"/>
  <c r="BD557" i="3"/>
  <c r="BH556" i="3"/>
  <c r="BG556" i="3"/>
  <c r="BE556" i="3"/>
  <c r="BD556" i="3"/>
  <c r="BH555" i="3"/>
  <c r="BG555" i="3"/>
  <c r="BE555" i="3"/>
  <c r="BD555" i="3"/>
  <c r="BH554" i="3"/>
  <c r="BG554" i="3"/>
  <c r="BE554" i="3"/>
  <c r="BD554" i="3"/>
  <c r="BF554" i="3" s="1"/>
  <c r="BI554" i="3" s="1"/>
  <c r="BH553" i="3"/>
  <c r="BG553" i="3"/>
  <c r="BE553" i="3"/>
  <c r="BD553" i="3"/>
  <c r="BF553" i="3" s="1"/>
  <c r="BI553" i="3" s="1"/>
  <c r="BH552" i="3"/>
  <c r="BG552" i="3"/>
  <c r="BE552" i="3"/>
  <c r="BD552" i="3"/>
  <c r="BH551" i="3"/>
  <c r="BG551" i="3"/>
  <c r="BE551" i="3"/>
  <c r="BD551" i="3"/>
  <c r="BH550" i="3"/>
  <c r="BG550" i="3"/>
  <c r="BE550" i="3"/>
  <c r="BD550" i="3"/>
  <c r="BH549" i="3"/>
  <c r="BG549" i="3"/>
  <c r="BE549" i="3"/>
  <c r="BD549" i="3"/>
  <c r="BH548" i="3"/>
  <c r="BG548" i="3"/>
  <c r="BE548" i="3"/>
  <c r="BD548" i="3"/>
  <c r="BH547" i="3"/>
  <c r="BG547" i="3"/>
  <c r="BE547" i="3"/>
  <c r="BD547" i="3"/>
  <c r="BH546" i="3"/>
  <c r="BG546" i="3"/>
  <c r="BE546" i="3"/>
  <c r="BD546" i="3"/>
  <c r="BH545" i="3"/>
  <c r="BG545" i="3"/>
  <c r="BE545" i="3"/>
  <c r="BD545" i="3"/>
  <c r="BH544" i="3"/>
  <c r="BG544" i="3"/>
  <c r="BE544" i="3"/>
  <c r="BD544" i="3"/>
  <c r="BH543" i="3"/>
  <c r="BG543" i="3"/>
  <c r="BE543" i="3"/>
  <c r="BD543" i="3"/>
  <c r="BH542" i="3"/>
  <c r="BG542" i="3"/>
  <c r="BE542" i="3"/>
  <c r="BD542" i="3"/>
  <c r="BH541" i="3"/>
  <c r="BG541" i="3"/>
  <c r="BE541" i="3"/>
  <c r="BD541" i="3"/>
  <c r="BH540" i="3"/>
  <c r="BG540" i="3"/>
  <c r="BE540" i="3"/>
  <c r="BD540" i="3"/>
  <c r="BH539" i="3"/>
  <c r="BG539" i="3"/>
  <c r="BE539" i="3"/>
  <c r="BD539" i="3"/>
  <c r="BH538" i="3"/>
  <c r="BG538" i="3"/>
  <c r="BE538" i="3"/>
  <c r="BD538" i="3"/>
  <c r="BH537" i="3"/>
  <c r="BG537" i="3"/>
  <c r="BE537" i="3"/>
  <c r="BD537" i="3"/>
  <c r="BH536" i="3"/>
  <c r="BG536" i="3"/>
  <c r="BE536" i="3"/>
  <c r="BD536" i="3"/>
  <c r="BH535" i="3"/>
  <c r="BG535" i="3"/>
  <c r="BE535" i="3"/>
  <c r="BD535" i="3"/>
  <c r="BH534" i="3"/>
  <c r="BG534" i="3"/>
  <c r="BE534" i="3"/>
  <c r="BD534" i="3"/>
  <c r="BH533" i="3"/>
  <c r="BG533" i="3"/>
  <c r="BE533" i="3"/>
  <c r="BD533" i="3"/>
  <c r="BH532" i="3"/>
  <c r="BG532" i="3"/>
  <c r="BE532" i="3"/>
  <c r="BD532" i="3"/>
  <c r="BH531" i="3"/>
  <c r="BG531" i="3"/>
  <c r="BE531" i="3"/>
  <c r="BD531" i="3"/>
  <c r="BH530" i="3"/>
  <c r="BG530" i="3"/>
  <c r="BE530" i="3"/>
  <c r="BD530" i="3"/>
  <c r="BH529" i="3"/>
  <c r="BG529" i="3"/>
  <c r="BE529" i="3"/>
  <c r="BD529" i="3"/>
  <c r="BH528" i="3"/>
  <c r="BG528" i="3"/>
  <c r="BE528" i="3"/>
  <c r="BD528" i="3"/>
  <c r="BH527" i="3"/>
  <c r="BG527" i="3"/>
  <c r="BE527" i="3"/>
  <c r="BD527" i="3"/>
  <c r="BH526" i="3"/>
  <c r="BG526" i="3"/>
  <c r="BE526" i="3"/>
  <c r="BD526" i="3"/>
  <c r="BH525" i="3"/>
  <c r="BG525" i="3"/>
  <c r="BE525" i="3"/>
  <c r="BD525" i="3"/>
  <c r="BH524" i="3"/>
  <c r="BG524" i="3"/>
  <c r="BE524" i="3"/>
  <c r="BD524" i="3"/>
  <c r="BH523" i="3"/>
  <c r="BG523" i="3"/>
  <c r="BE523" i="3"/>
  <c r="BD523" i="3"/>
  <c r="BH522" i="3"/>
  <c r="BG522" i="3"/>
  <c r="BE522" i="3"/>
  <c r="BD522" i="3"/>
  <c r="BH521" i="3"/>
  <c r="BG521" i="3"/>
  <c r="BE521" i="3"/>
  <c r="BD521" i="3"/>
  <c r="BH520" i="3"/>
  <c r="BG520" i="3"/>
  <c r="BE520" i="3"/>
  <c r="BD520" i="3"/>
  <c r="BH519" i="3"/>
  <c r="BG519" i="3"/>
  <c r="BE519" i="3"/>
  <c r="BD519" i="3"/>
  <c r="BH518" i="3"/>
  <c r="BG518" i="3"/>
  <c r="BE518" i="3"/>
  <c r="BD518" i="3"/>
  <c r="BH517" i="3"/>
  <c r="BG517" i="3"/>
  <c r="BE517" i="3"/>
  <c r="BD517" i="3"/>
  <c r="BH516" i="3"/>
  <c r="BG516" i="3"/>
  <c r="BE516" i="3"/>
  <c r="BD516" i="3"/>
  <c r="BH515" i="3"/>
  <c r="BG515" i="3"/>
  <c r="BE515" i="3"/>
  <c r="BD515" i="3"/>
  <c r="BH514" i="3"/>
  <c r="BG514" i="3"/>
  <c r="BE514" i="3"/>
  <c r="BD514" i="3"/>
  <c r="BH513" i="3"/>
  <c r="BG513" i="3"/>
  <c r="BE513" i="3"/>
  <c r="BD513" i="3"/>
  <c r="BF513" i="3" s="1"/>
  <c r="BI513" i="3" s="1"/>
  <c r="BH512" i="3"/>
  <c r="BG512" i="3"/>
  <c r="BE512" i="3"/>
  <c r="BD512" i="3"/>
  <c r="BH511" i="3"/>
  <c r="BG511" i="3"/>
  <c r="BE511" i="3"/>
  <c r="BD511" i="3"/>
  <c r="BH510" i="3"/>
  <c r="BG510" i="3"/>
  <c r="BE510" i="3"/>
  <c r="BD510" i="3"/>
  <c r="BH509" i="3"/>
  <c r="BG509" i="3"/>
  <c r="BE509" i="3"/>
  <c r="BD509" i="3"/>
  <c r="BH508" i="3"/>
  <c r="BG508" i="3"/>
  <c r="BE508" i="3"/>
  <c r="BD508" i="3"/>
  <c r="BH507" i="3"/>
  <c r="BG507" i="3"/>
  <c r="BE507" i="3"/>
  <c r="BD507" i="3"/>
  <c r="BH506" i="3"/>
  <c r="BG506" i="3"/>
  <c r="BE506" i="3"/>
  <c r="BF506" i="3" s="1"/>
  <c r="BI506" i="3" s="1"/>
  <c r="BD506" i="3"/>
  <c r="BH505" i="3"/>
  <c r="BG505" i="3"/>
  <c r="BE505" i="3"/>
  <c r="BD505" i="3"/>
  <c r="BH504" i="3"/>
  <c r="BG504" i="3"/>
  <c r="BE504" i="3"/>
  <c r="BD504" i="3"/>
  <c r="BH503" i="3"/>
  <c r="BG503" i="3"/>
  <c r="BE503" i="3"/>
  <c r="BD503" i="3"/>
  <c r="BH502" i="3"/>
  <c r="BG502" i="3"/>
  <c r="BE502" i="3"/>
  <c r="BD502" i="3"/>
  <c r="BF502" i="3" s="1"/>
  <c r="BI502" i="3" s="1"/>
  <c r="BH501" i="3"/>
  <c r="BG501" i="3"/>
  <c r="BE501" i="3"/>
  <c r="BF501" i="3" s="1"/>
  <c r="BI501" i="3" s="1"/>
  <c r="BD501" i="3"/>
  <c r="BH500" i="3"/>
  <c r="BG500" i="3"/>
  <c r="BE500" i="3"/>
  <c r="BD500" i="3"/>
  <c r="BH499" i="3"/>
  <c r="BG499" i="3"/>
  <c r="BE499" i="3"/>
  <c r="BD499" i="3"/>
  <c r="BH498" i="3"/>
  <c r="BG498" i="3"/>
  <c r="BE498" i="3"/>
  <c r="BD498" i="3"/>
  <c r="BH497" i="3"/>
  <c r="BG497" i="3"/>
  <c r="BE497" i="3"/>
  <c r="BD497" i="3"/>
  <c r="BF497" i="3" s="1"/>
  <c r="BI497" i="3" s="1"/>
  <c r="BH496" i="3"/>
  <c r="BG496" i="3"/>
  <c r="BE496" i="3"/>
  <c r="BD496" i="3"/>
  <c r="BH495" i="3"/>
  <c r="BG495" i="3"/>
  <c r="BE495" i="3"/>
  <c r="BD495" i="3"/>
  <c r="BH494" i="3"/>
  <c r="BG494" i="3"/>
  <c r="BE494" i="3"/>
  <c r="BD494" i="3"/>
  <c r="BH493" i="3"/>
  <c r="BG493" i="3"/>
  <c r="BE493" i="3"/>
  <c r="BD493" i="3"/>
  <c r="BH492" i="3"/>
  <c r="BG492" i="3"/>
  <c r="BE492" i="3"/>
  <c r="BD492" i="3"/>
  <c r="BH491" i="3"/>
  <c r="BG491" i="3"/>
  <c r="BE491" i="3"/>
  <c r="BD491" i="3"/>
  <c r="BH490" i="3"/>
  <c r="BG490" i="3"/>
  <c r="BE490" i="3"/>
  <c r="BD490" i="3"/>
  <c r="BH489" i="3"/>
  <c r="BG489" i="3"/>
  <c r="BE489" i="3"/>
  <c r="BD489" i="3"/>
  <c r="BH488" i="3"/>
  <c r="BG488" i="3"/>
  <c r="BE488" i="3"/>
  <c r="BD488" i="3"/>
  <c r="BH487" i="3"/>
  <c r="BG487" i="3"/>
  <c r="BE487" i="3"/>
  <c r="BD487" i="3"/>
  <c r="BH486" i="3"/>
  <c r="BG486" i="3"/>
  <c r="BE486" i="3"/>
  <c r="BD486" i="3"/>
  <c r="BH485" i="3"/>
  <c r="BG485" i="3"/>
  <c r="BE485" i="3"/>
  <c r="BD485" i="3"/>
  <c r="BH484" i="3"/>
  <c r="BG484" i="3"/>
  <c r="BE484" i="3"/>
  <c r="BD484" i="3"/>
  <c r="BH483" i="3"/>
  <c r="BG483" i="3"/>
  <c r="BE483" i="3"/>
  <c r="BD483" i="3"/>
  <c r="BH482" i="3"/>
  <c r="BG482" i="3"/>
  <c r="BE482" i="3"/>
  <c r="BD482" i="3"/>
  <c r="BH481" i="3"/>
  <c r="BG481" i="3"/>
  <c r="BE481" i="3"/>
  <c r="BD481" i="3"/>
  <c r="BH480" i="3"/>
  <c r="BG480" i="3"/>
  <c r="BE480" i="3"/>
  <c r="BD480" i="3"/>
  <c r="BH479" i="3"/>
  <c r="BG479" i="3"/>
  <c r="BE479" i="3"/>
  <c r="BD479" i="3"/>
  <c r="BH478" i="3"/>
  <c r="BG478" i="3"/>
  <c r="BE478" i="3"/>
  <c r="BD478" i="3"/>
  <c r="BH477" i="3"/>
  <c r="BG477" i="3"/>
  <c r="BE477" i="3"/>
  <c r="BD477" i="3"/>
  <c r="BH476" i="3"/>
  <c r="BG476" i="3"/>
  <c r="BE476" i="3"/>
  <c r="BD476" i="3"/>
  <c r="BH475" i="3"/>
  <c r="BG475" i="3"/>
  <c r="BE475" i="3"/>
  <c r="BD475" i="3"/>
  <c r="BH474" i="3"/>
  <c r="BG474" i="3"/>
  <c r="BE474" i="3"/>
  <c r="BD474" i="3"/>
  <c r="BH473" i="3"/>
  <c r="BG473" i="3"/>
  <c r="BE473" i="3"/>
  <c r="BD473" i="3"/>
  <c r="BH472" i="3"/>
  <c r="BG472" i="3"/>
  <c r="BE472" i="3"/>
  <c r="BD472" i="3"/>
  <c r="BH471" i="3"/>
  <c r="BG471" i="3"/>
  <c r="BE471" i="3"/>
  <c r="BD471" i="3"/>
  <c r="BH470" i="3"/>
  <c r="BG470" i="3"/>
  <c r="BE470" i="3"/>
  <c r="BD470" i="3"/>
  <c r="BH469" i="3"/>
  <c r="BG469" i="3"/>
  <c r="BE469" i="3"/>
  <c r="BD469" i="3"/>
  <c r="BH468" i="3"/>
  <c r="BG468" i="3"/>
  <c r="BE468" i="3"/>
  <c r="BD468" i="3"/>
  <c r="BH467" i="3"/>
  <c r="BG467" i="3"/>
  <c r="BE467" i="3"/>
  <c r="BD467" i="3"/>
  <c r="BH466" i="3"/>
  <c r="BG466" i="3"/>
  <c r="BE466" i="3"/>
  <c r="BD466" i="3"/>
  <c r="BH465" i="3"/>
  <c r="BG465" i="3"/>
  <c r="BE465" i="3"/>
  <c r="BD465" i="3"/>
  <c r="BH464" i="3"/>
  <c r="BG464" i="3"/>
  <c r="BE464" i="3"/>
  <c r="BD464" i="3"/>
  <c r="BH463" i="3"/>
  <c r="BG463" i="3"/>
  <c r="BE463" i="3"/>
  <c r="BD463" i="3"/>
  <c r="BH462" i="3"/>
  <c r="BG462" i="3"/>
  <c r="BE462" i="3"/>
  <c r="BD462" i="3"/>
  <c r="BH461" i="3"/>
  <c r="BG461" i="3"/>
  <c r="BE461" i="3"/>
  <c r="BD461" i="3"/>
  <c r="BH460" i="3"/>
  <c r="BG460" i="3"/>
  <c r="BE460" i="3"/>
  <c r="BD460" i="3"/>
  <c r="BH459" i="3"/>
  <c r="BG459" i="3"/>
  <c r="BE459" i="3"/>
  <c r="BD459" i="3"/>
  <c r="BH458" i="3"/>
  <c r="BG458" i="3"/>
  <c r="BE458" i="3"/>
  <c r="BD458" i="3"/>
  <c r="BH457" i="3"/>
  <c r="BG457" i="3"/>
  <c r="BE457" i="3"/>
  <c r="BD457" i="3"/>
  <c r="BH456" i="3"/>
  <c r="BG456" i="3"/>
  <c r="BE456" i="3"/>
  <c r="BD456" i="3"/>
  <c r="BH455" i="3"/>
  <c r="BG455" i="3"/>
  <c r="BE455" i="3"/>
  <c r="BD455" i="3"/>
  <c r="BH454" i="3"/>
  <c r="BG454" i="3"/>
  <c r="BE454" i="3"/>
  <c r="BD454" i="3"/>
  <c r="BH453" i="3"/>
  <c r="BG453" i="3"/>
  <c r="BE453" i="3"/>
  <c r="BD453" i="3"/>
  <c r="BH452" i="3"/>
  <c r="BG452" i="3"/>
  <c r="BE452" i="3"/>
  <c r="BD452" i="3"/>
  <c r="BF452" i="3" s="1"/>
  <c r="BI452" i="3" s="1"/>
  <c r="BH451" i="3"/>
  <c r="BG451" i="3"/>
  <c r="BE451" i="3"/>
  <c r="BF451" i="3" s="1"/>
  <c r="BI451" i="3" s="1"/>
  <c r="BD451" i="3"/>
  <c r="BH450" i="3"/>
  <c r="BG450" i="3"/>
  <c r="BE450" i="3"/>
  <c r="BD450" i="3"/>
  <c r="BH449" i="3"/>
  <c r="BG449" i="3"/>
  <c r="BE449" i="3"/>
  <c r="BD449" i="3"/>
  <c r="BH448" i="3"/>
  <c r="BG448" i="3"/>
  <c r="BE448" i="3"/>
  <c r="BD448" i="3"/>
  <c r="BH447" i="3"/>
  <c r="BG447" i="3"/>
  <c r="BE447" i="3"/>
  <c r="BD447" i="3"/>
  <c r="BH446" i="3"/>
  <c r="BG446" i="3"/>
  <c r="BE446" i="3"/>
  <c r="BD446" i="3"/>
  <c r="BH445" i="3"/>
  <c r="BG445" i="3"/>
  <c r="BE445" i="3"/>
  <c r="BD445" i="3"/>
  <c r="BH444" i="3"/>
  <c r="BG444" i="3"/>
  <c r="BE444" i="3"/>
  <c r="BD444" i="3"/>
  <c r="BH443" i="3"/>
  <c r="BG443" i="3"/>
  <c r="BE443" i="3"/>
  <c r="BD443" i="3"/>
  <c r="BH442" i="3"/>
  <c r="BG442" i="3"/>
  <c r="BE442" i="3"/>
  <c r="BD442" i="3"/>
  <c r="BH441" i="3"/>
  <c r="BG441" i="3"/>
  <c r="BE441" i="3"/>
  <c r="BF441" i="3" s="1"/>
  <c r="BI441" i="3" s="1"/>
  <c r="BD441" i="3"/>
  <c r="BH440" i="3"/>
  <c r="BG440" i="3"/>
  <c r="BE440" i="3"/>
  <c r="BD440" i="3"/>
  <c r="BH439" i="3"/>
  <c r="BG439" i="3"/>
  <c r="BE439" i="3"/>
  <c r="BD439" i="3"/>
  <c r="BH438" i="3"/>
  <c r="BG438" i="3"/>
  <c r="BE438" i="3"/>
  <c r="BD438" i="3"/>
  <c r="BH437" i="3"/>
  <c r="BG437" i="3"/>
  <c r="BE437" i="3"/>
  <c r="BD437" i="3"/>
  <c r="BH436" i="3"/>
  <c r="BG436" i="3"/>
  <c r="BE436" i="3"/>
  <c r="BD436" i="3"/>
  <c r="BH435" i="3"/>
  <c r="BG435" i="3"/>
  <c r="BE435" i="3"/>
  <c r="BD435" i="3"/>
  <c r="BH434" i="3"/>
  <c r="BG434" i="3"/>
  <c r="BE434" i="3"/>
  <c r="BD434" i="3"/>
  <c r="BH433" i="3"/>
  <c r="BG433" i="3"/>
  <c r="BE433" i="3"/>
  <c r="BD433" i="3"/>
  <c r="BH432" i="3"/>
  <c r="BG432" i="3"/>
  <c r="BE432" i="3"/>
  <c r="BD432" i="3"/>
  <c r="BF432" i="3" s="1"/>
  <c r="BI432" i="3" s="1"/>
  <c r="BH431" i="3"/>
  <c r="BG431" i="3"/>
  <c r="BE431" i="3"/>
  <c r="BD431" i="3"/>
  <c r="BH430" i="3"/>
  <c r="BG430" i="3"/>
  <c r="BE430" i="3"/>
  <c r="BD430" i="3"/>
  <c r="BH429" i="3"/>
  <c r="BG429" i="3"/>
  <c r="BE429" i="3"/>
  <c r="BD429" i="3"/>
  <c r="BF429" i="3" s="1"/>
  <c r="BI429" i="3" s="1"/>
  <c r="BH428" i="3"/>
  <c r="BG428" i="3"/>
  <c r="BE428" i="3"/>
  <c r="BD428" i="3"/>
  <c r="BK427" i="3"/>
  <c r="BK428" i="3" s="1"/>
  <c r="BK429" i="3" s="1"/>
  <c r="BK430" i="3" s="1"/>
  <c r="BK431" i="3" s="1"/>
  <c r="BK432" i="3" s="1"/>
  <c r="BK433" i="3" s="1"/>
  <c r="BK434" i="3" s="1"/>
  <c r="BK435" i="3" s="1"/>
  <c r="BK436" i="3" s="1"/>
  <c r="BK437" i="3" s="1"/>
  <c r="BK438" i="3" s="1"/>
  <c r="BK439" i="3" s="1"/>
  <c r="BK440" i="3" s="1"/>
  <c r="BK441" i="3" s="1"/>
  <c r="BK442" i="3" s="1"/>
  <c r="BK443" i="3" s="1"/>
  <c r="BK444" i="3" s="1"/>
  <c r="BK445" i="3" s="1"/>
  <c r="BK446" i="3" s="1"/>
  <c r="BK447" i="3" s="1"/>
  <c r="BK448" i="3" s="1"/>
  <c r="BK449" i="3" s="1"/>
  <c r="BK450" i="3" s="1"/>
  <c r="BK451" i="3" s="1"/>
  <c r="BK452" i="3" s="1"/>
  <c r="BK453" i="3" s="1"/>
  <c r="BK454" i="3" s="1"/>
  <c r="BK455" i="3" s="1"/>
  <c r="BK456" i="3" s="1"/>
  <c r="BK457" i="3" s="1"/>
  <c r="BK458" i="3" s="1"/>
  <c r="BK459" i="3" s="1"/>
  <c r="BK460" i="3" s="1"/>
  <c r="BK461" i="3" s="1"/>
  <c r="BK462" i="3" s="1"/>
  <c r="BK463" i="3" s="1"/>
  <c r="BK464" i="3" s="1"/>
  <c r="BK465" i="3" s="1"/>
  <c r="BK466" i="3" s="1"/>
  <c r="BK467" i="3" s="1"/>
  <c r="BK468" i="3" s="1"/>
  <c r="BK469" i="3" s="1"/>
  <c r="BK470" i="3" s="1"/>
  <c r="BK471" i="3" s="1"/>
  <c r="BK472" i="3" s="1"/>
  <c r="BK473" i="3" s="1"/>
  <c r="BK474" i="3" s="1"/>
  <c r="BK475" i="3" s="1"/>
  <c r="BK476" i="3" s="1"/>
  <c r="BK477" i="3" s="1"/>
  <c r="BK478" i="3" s="1"/>
  <c r="BK479" i="3" s="1"/>
  <c r="BK480" i="3" s="1"/>
  <c r="BK481" i="3" s="1"/>
  <c r="BK482" i="3" s="1"/>
  <c r="BK483" i="3" s="1"/>
  <c r="BK484" i="3" s="1"/>
  <c r="BK485" i="3" s="1"/>
  <c r="BK486" i="3" s="1"/>
  <c r="BK487" i="3" s="1"/>
  <c r="BK488" i="3" s="1"/>
  <c r="BK489" i="3" s="1"/>
  <c r="BK490" i="3" s="1"/>
  <c r="BK491" i="3" s="1"/>
  <c r="BK492" i="3" s="1"/>
  <c r="BK493" i="3" s="1"/>
  <c r="BK494" i="3" s="1"/>
  <c r="BK495" i="3" s="1"/>
  <c r="BK496" i="3" s="1"/>
  <c r="BK497" i="3" s="1"/>
  <c r="BK498" i="3" s="1"/>
  <c r="BK499" i="3" s="1"/>
  <c r="BK500" i="3" s="1"/>
  <c r="BK501" i="3" s="1"/>
  <c r="BK502" i="3" s="1"/>
  <c r="BK503" i="3" s="1"/>
  <c r="BK504" i="3" s="1"/>
  <c r="BK505" i="3" s="1"/>
  <c r="BK506" i="3" s="1"/>
  <c r="BK507" i="3" s="1"/>
  <c r="BK508" i="3" s="1"/>
  <c r="BK509" i="3" s="1"/>
  <c r="BK510" i="3" s="1"/>
  <c r="BK511" i="3" s="1"/>
  <c r="BK512" i="3" s="1"/>
  <c r="BK513" i="3" s="1"/>
  <c r="BK514" i="3" s="1"/>
  <c r="BK515" i="3" s="1"/>
  <c r="BK516" i="3" s="1"/>
  <c r="BK517" i="3" s="1"/>
  <c r="BK518" i="3" s="1"/>
  <c r="BK519" i="3" s="1"/>
  <c r="BK520" i="3" s="1"/>
  <c r="BK521" i="3" s="1"/>
  <c r="BK522" i="3" s="1"/>
  <c r="BK523" i="3" s="1"/>
  <c r="BK524" i="3" s="1"/>
  <c r="BK525" i="3" s="1"/>
  <c r="BK526" i="3" s="1"/>
  <c r="BK527" i="3" s="1"/>
  <c r="BK528" i="3" s="1"/>
  <c r="BK529" i="3" s="1"/>
  <c r="BK530" i="3" s="1"/>
  <c r="BK531" i="3" s="1"/>
  <c r="BK532" i="3" s="1"/>
  <c r="BK533" i="3" s="1"/>
  <c r="BK534" i="3" s="1"/>
  <c r="BK535" i="3" s="1"/>
  <c r="BK536" i="3" s="1"/>
  <c r="BK537" i="3" s="1"/>
  <c r="BK538" i="3" s="1"/>
  <c r="BK539" i="3" s="1"/>
  <c r="BK540" i="3" s="1"/>
  <c r="BK541" i="3" s="1"/>
  <c r="BK542" i="3" s="1"/>
  <c r="BK543" i="3" s="1"/>
  <c r="BK544" i="3" s="1"/>
  <c r="BK545" i="3" s="1"/>
  <c r="BK546" i="3" s="1"/>
  <c r="BK547" i="3" s="1"/>
  <c r="BK548" i="3" s="1"/>
  <c r="BK549" i="3" s="1"/>
  <c r="BK550" i="3" s="1"/>
  <c r="BK551" i="3" s="1"/>
  <c r="BK552" i="3" s="1"/>
  <c r="BK553" i="3" s="1"/>
  <c r="BK554" i="3" s="1"/>
  <c r="BK555" i="3" s="1"/>
  <c r="BK556" i="3" s="1"/>
  <c r="BK557" i="3" s="1"/>
  <c r="BK558" i="3" s="1"/>
  <c r="BK559" i="3" s="1"/>
  <c r="BK560" i="3" s="1"/>
  <c r="BK561" i="3" s="1"/>
  <c r="BK562" i="3" s="1"/>
  <c r="BK563" i="3" s="1"/>
  <c r="BK564" i="3" s="1"/>
  <c r="BK565" i="3" s="1"/>
  <c r="BK566" i="3" s="1"/>
  <c r="BK567" i="3" s="1"/>
  <c r="BK568" i="3" s="1"/>
  <c r="BH427" i="3"/>
  <c r="BG427" i="3"/>
  <c r="BE427" i="3"/>
  <c r="BD427" i="3"/>
  <c r="BH426" i="3"/>
  <c r="BG426" i="3"/>
  <c r="BE426" i="3"/>
  <c r="BD426" i="3"/>
  <c r="BH423" i="3"/>
  <c r="BG423" i="3"/>
  <c r="BE423" i="3"/>
  <c r="BD423" i="3"/>
  <c r="BH422" i="3"/>
  <c r="BG422" i="3"/>
  <c r="BE422" i="3"/>
  <c r="BD422" i="3"/>
  <c r="BH421" i="3"/>
  <c r="BG421" i="3"/>
  <c r="BE421" i="3"/>
  <c r="BD421" i="3"/>
  <c r="BH420" i="3"/>
  <c r="BG420" i="3"/>
  <c r="BE420" i="3"/>
  <c r="BD420" i="3"/>
  <c r="BH419" i="3"/>
  <c r="BG419" i="3"/>
  <c r="BE419" i="3"/>
  <c r="BD419" i="3"/>
  <c r="BH418" i="3"/>
  <c r="BG418" i="3"/>
  <c r="BE418" i="3"/>
  <c r="BD418" i="3"/>
  <c r="BH417" i="3"/>
  <c r="BG417" i="3"/>
  <c r="BE417" i="3"/>
  <c r="BD417" i="3"/>
  <c r="BH416" i="3"/>
  <c r="BG416" i="3"/>
  <c r="BE416" i="3"/>
  <c r="BD416" i="3"/>
  <c r="BH415" i="3"/>
  <c r="BG415" i="3"/>
  <c r="BE415" i="3"/>
  <c r="BD415" i="3"/>
  <c r="BH414" i="3"/>
  <c r="BG414" i="3"/>
  <c r="BE414" i="3"/>
  <c r="BD414" i="3"/>
  <c r="BH413" i="3"/>
  <c r="BG413" i="3"/>
  <c r="BE413" i="3"/>
  <c r="BD413" i="3"/>
  <c r="BH412" i="3"/>
  <c r="BG412" i="3"/>
  <c r="BE412" i="3"/>
  <c r="BD412" i="3"/>
  <c r="BH411" i="3"/>
  <c r="BG411" i="3"/>
  <c r="BE411" i="3"/>
  <c r="BD411" i="3"/>
  <c r="BH410" i="3"/>
  <c r="BG410" i="3"/>
  <c r="BE410" i="3"/>
  <c r="BD410" i="3"/>
  <c r="BH409" i="3"/>
  <c r="BG409" i="3"/>
  <c r="BE409" i="3"/>
  <c r="BD409" i="3"/>
  <c r="BF409" i="3" s="1"/>
  <c r="BI409" i="3" s="1"/>
  <c r="BH408" i="3"/>
  <c r="BG408" i="3"/>
  <c r="BE408" i="3"/>
  <c r="BD408" i="3"/>
  <c r="BH407" i="3"/>
  <c r="BG407" i="3"/>
  <c r="BE407" i="3"/>
  <c r="BD407" i="3"/>
  <c r="BH406" i="3"/>
  <c r="BG406" i="3"/>
  <c r="BE406" i="3"/>
  <c r="BD406" i="3"/>
  <c r="BH405" i="3"/>
  <c r="BG405" i="3"/>
  <c r="BE405" i="3"/>
  <c r="BD405" i="3"/>
  <c r="BH404" i="3"/>
  <c r="BG404" i="3"/>
  <c r="BE404" i="3"/>
  <c r="BD404" i="3"/>
  <c r="BH403" i="3"/>
  <c r="BG403" i="3"/>
  <c r="BE403" i="3"/>
  <c r="BD403" i="3"/>
  <c r="BH402" i="3"/>
  <c r="BG402" i="3"/>
  <c r="BE402" i="3"/>
  <c r="BD402" i="3"/>
  <c r="BH401" i="3"/>
  <c r="BG401" i="3"/>
  <c r="BE401" i="3"/>
  <c r="BD401" i="3"/>
  <c r="BH400" i="3"/>
  <c r="BG400" i="3"/>
  <c r="BE400" i="3"/>
  <c r="BD400" i="3"/>
  <c r="BH399" i="3"/>
  <c r="BG399" i="3"/>
  <c r="BE399" i="3"/>
  <c r="BD399" i="3"/>
  <c r="BH398" i="3"/>
  <c r="BG398" i="3"/>
  <c r="BE398" i="3"/>
  <c r="BD398" i="3"/>
  <c r="BH397" i="3"/>
  <c r="BG397" i="3"/>
  <c r="BE397" i="3"/>
  <c r="BD397" i="3"/>
  <c r="BH396" i="3"/>
  <c r="BG396" i="3"/>
  <c r="BE396" i="3"/>
  <c r="BD396" i="3"/>
  <c r="BH395" i="3"/>
  <c r="BG395" i="3"/>
  <c r="BE395" i="3"/>
  <c r="BD395" i="3"/>
  <c r="BH394" i="3"/>
  <c r="BG394" i="3"/>
  <c r="BE394" i="3"/>
  <c r="BD394" i="3"/>
  <c r="BF394" i="3" s="1"/>
  <c r="BI394" i="3" s="1"/>
  <c r="BH393" i="3"/>
  <c r="BG393" i="3"/>
  <c r="BE393" i="3"/>
  <c r="BD393" i="3"/>
  <c r="BH392" i="3"/>
  <c r="BG392" i="3"/>
  <c r="BE392" i="3"/>
  <c r="BD392" i="3"/>
  <c r="BH391" i="3"/>
  <c r="BG391" i="3"/>
  <c r="BE391" i="3"/>
  <c r="BD391" i="3"/>
  <c r="BH390" i="3"/>
  <c r="BG390" i="3"/>
  <c r="BE390" i="3"/>
  <c r="BD390" i="3"/>
  <c r="BH389" i="3"/>
  <c r="BG389" i="3"/>
  <c r="BE389" i="3"/>
  <c r="BD389" i="3"/>
  <c r="BF389" i="3" s="1"/>
  <c r="BI389" i="3" s="1"/>
  <c r="BH388" i="3"/>
  <c r="BG388" i="3"/>
  <c r="BE388" i="3"/>
  <c r="BD388" i="3"/>
  <c r="BH387" i="3"/>
  <c r="BG387" i="3"/>
  <c r="BE387" i="3"/>
  <c r="BD387" i="3"/>
  <c r="BH386" i="3"/>
  <c r="BG386" i="3"/>
  <c r="BE386" i="3"/>
  <c r="BD386" i="3"/>
  <c r="BH385" i="3"/>
  <c r="BG385" i="3"/>
  <c r="BE385" i="3"/>
  <c r="BD385" i="3"/>
  <c r="BH384" i="3"/>
  <c r="BG384" i="3"/>
  <c r="BE384" i="3"/>
  <c r="BD384" i="3"/>
  <c r="BH383" i="3"/>
  <c r="BG383" i="3"/>
  <c r="BE383" i="3"/>
  <c r="BD383" i="3"/>
  <c r="BH382" i="3"/>
  <c r="BG382" i="3"/>
  <c r="BE382" i="3"/>
  <c r="BD382" i="3"/>
  <c r="BH381" i="3"/>
  <c r="BG381" i="3"/>
  <c r="BE381" i="3"/>
  <c r="BD381" i="3"/>
  <c r="BF381" i="3" s="1"/>
  <c r="BI381" i="3" s="1"/>
  <c r="BH380" i="3"/>
  <c r="BG380" i="3"/>
  <c r="BE380" i="3"/>
  <c r="BD380" i="3"/>
  <c r="BH379" i="3"/>
  <c r="BG379" i="3"/>
  <c r="BE379" i="3"/>
  <c r="BD379" i="3"/>
  <c r="BH378" i="3"/>
  <c r="BG378" i="3"/>
  <c r="BE378" i="3"/>
  <c r="BD378" i="3"/>
  <c r="BH377" i="3"/>
  <c r="BG377" i="3"/>
  <c r="BE377" i="3"/>
  <c r="BD377" i="3"/>
  <c r="BH376" i="3"/>
  <c r="BG376" i="3"/>
  <c r="BE376" i="3"/>
  <c r="BD376" i="3"/>
  <c r="BF376" i="3" s="1"/>
  <c r="BI376" i="3" s="1"/>
  <c r="BH375" i="3"/>
  <c r="BG375" i="3"/>
  <c r="BE375" i="3"/>
  <c r="BD375" i="3"/>
  <c r="BH374" i="3"/>
  <c r="BG374" i="3"/>
  <c r="BE374" i="3"/>
  <c r="BD374" i="3"/>
  <c r="BH373" i="3"/>
  <c r="BG373" i="3"/>
  <c r="BE373" i="3"/>
  <c r="BD373" i="3"/>
  <c r="BH372" i="3"/>
  <c r="BG372" i="3"/>
  <c r="BE372" i="3"/>
  <c r="BD372" i="3"/>
  <c r="BH371" i="3"/>
  <c r="BG371" i="3"/>
  <c r="BE371" i="3"/>
  <c r="BD371" i="3"/>
  <c r="BH370" i="3"/>
  <c r="BG370" i="3"/>
  <c r="BE370" i="3"/>
  <c r="BD370" i="3"/>
  <c r="BF370" i="3" s="1"/>
  <c r="BI370" i="3" s="1"/>
  <c r="BH369" i="3"/>
  <c r="BG369" i="3"/>
  <c r="BE369" i="3"/>
  <c r="BD369" i="3"/>
  <c r="BF369" i="3" s="1"/>
  <c r="BI369" i="3" s="1"/>
  <c r="BH368" i="3"/>
  <c r="BG368" i="3"/>
  <c r="BE368" i="3"/>
  <c r="BD368" i="3"/>
  <c r="BH367" i="3"/>
  <c r="BG367" i="3"/>
  <c r="BE367" i="3"/>
  <c r="BF367" i="3" s="1"/>
  <c r="BI367" i="3" s="1"/>
  <c r="BD367" i="3"/>
  <c r="BH366" i="3"/>
  <c r="BG366" i="3"/>
  <c r="BE366" i="3"/>
  <c r="BD366" i="3"/>
  <c r="BF366" i="3" s="1"/>
  <c r="BI366" i="3" s="1"/>
  <c r="BH365" i="3"/>
  <c r="BG365" i="3"/>
  <c r="BE365" i="3"/>
  <c r="BD365" i="3"/>
  <c r="BH364" i="3"/>
  <c r="BG364" i="3"/>
  <c r="BE364" i="3"/>
  <c r="BD364" i="3"/>
  <c r="BH363" i="3"/>
  <c r="BG363" i="3"/>
  <c r="BE363" i="3"/>
  <c r="BD363" i="3"/>
  <c r="BH362" i="3"/>
  <c r="BG362" i="3"/>
  <c r="BE362" i="3"/>
  <c r="BD362" i="3"/>
  <c r="BH361" i="3"/>
  <c r="BG361" i="3"/>
  <c r="BE361" i="3"/>
  <c r="BD361" i="3"/>
  <c r="BH360" i="3"/>
  <c r="BG360" i="3"/>
  <c r="BE360" i="3"/>
  <c r="BD360" i="3"/>
  <c r="BF360" i="3" s="1"/>
  <c r="BI360" i="3" s="1"/>
  <c r="BH359" i="3"/>
  <c r="BG359" i="3"/>
  <c r="BE359" i="3"/>
  <c r="BD359" i="3"/>
  <c r="BF359" i="3" s="1"/>
  <c r="BI359" i="3" s="1"/>
  <c r="BH358" i="3"/>
  <c r="BG358" i="3"/>
  <c r="BE358" i="3"/>
  <c r="BD358" i="3"/>
  <c r="BH357" i="3"/>
  <c r="BG357" i="3"/>
  <c r="BE357" i="3"/>
  <c r="BD357" i="3"/>
  <c r="BH356" i="3"/>
  <c r="BG356" i="3"/>
  <c r="BE356" i="3"/>
  <c r="BD356" i="3"/>
  <c r="BH355" i="3"/>
  <c r="BG355" i="3"/>
  <c r="BE355" i="3"/>
  <c r="BD355" i="3"/>
  <c r="BH354" i="3"/>
  <c r="BG354" i="3"/>
  <c r="BE354" i="3"/>
  <c r="BD354" i="3"/>
  <c r="BF354" i="3" s="1"/>
  <c r="BI354" i="3" s="1"/>
  <c r="BH353" i="3"/>
  <c r="BG353" i="3"/>
  <c r="BE353" i="3"/>
  <c r="BD353" i="3"/>
  <c r="BH352" i="3"/>
  <c r="BG352" i="3"/>
  <c r="BE352" i="3"/>
  <c r="BD352" i="3"/>
  <c r="BH351" i="3"/>
  <c r="BG351" i="3"/>
  <c r="BE351" i="3"/>
  <c r="BD351" i="3"/>
  <c r="BH350" i="3"/>
  <c r="BG350" i="3"/>
  <c r="BE350" i="3"/>
  <c r="BD350" i="3"/>
  <c r="BH349" i="3"/>
  <c r="BG349" i="3"/>
  <c r="BE349" i="3"/>
  <c r="BD349" i="3"/>
  <c r="BF349" i="3" s="1"/>
  <c r="BI349" i="3" s="1"/>
  <c r="BH348" i="3"/>
  <c r="BG348" i="3"/>
  <c r="BE348" i="3"/>
  <c r="BD348" i="3"/>
  <c r="BH347" i="3"/>
  <c r="BG347" i="3"/>
  <c r="BE347" i="3"/>
  <c r="BD347" i="3"/>
  <c r="BH346" i="3"/>
  <c r="BG346" i="3"/>
  <c r="BE346" i="3"/>
  <c r="BD346" i="3"/>
  <c r="BH345" i="3"/>
  <c r="BG345" i="3"/>
  <c r="BE345" i="3"/>
  <c r="BD345" i="3"/>
  <c r="BH344" i="3"/>
  <c r="BG344" i="3"/>
  <c r="BE344" i="3"/>
  <c r="BD344" i="3"/>
  <c r="BH343" i="3"/>
  <c r="BG343" i="3"/>
  <c r="BE343" i="3"/>
  <c r="BD343" i="3"/>
  <c r="BH342" i="3"/>
  <c r="BG342" i="3"/>
  <c r="BE342" i="3"/>
  <c r="BD342" i="3"/>
  <c r="BH341" i="3"/>
  <c r="BG341" i="3"/>
  <c r="BE341" i="3"/>
  <c r="BD341" i="3"/>
  <c r="BH340" i="3"/>
  <c r="BG340" i="3"/>
  <c r="BE340" i="3"/>
  <c r="BD340" i="3"/>
  <c r="BF340" i="3" s="1"/>
  <c r="BI340" i="3" s="1"/>
  <c r="BH339" i="3"/>
  <c r="BG339" i="3"/>
  <c r="BE339" i="3"/>
  <c r="BD339" i="3"/>
  <c r="BH338" i="3"/>
  <c r="BG338" i="3"/>
  <c r="BE338" i="3"/>
  <c r="BD338" i="3"/>
  <c r="BH337" i="3"/>
  <c r="BG337" i="3"/>
  <c r="BE337" i="3"/>
  <c r="BD337" i="3"/>
  <c r="BH336" i="3"/>
  <c r="BG336" i="3"/>
  <c r="BE336" i="3"/>
  <c r="BD336" i="3"/>
  <c r="BH335" i="3"/>
  <c r="BG335" i="3"/>
  <c r="BE335" i="3"/>
  <c r="BD335" i="3"/>
  <c r="BF335" i="3" s="1"/>
  <c r="BI335" i="3" s="1"/>
  <c r="BH334" i="3"/>
  <c r="BG334" i="3"/>
  <c r="BE334" i="3"/>
  <c r="BD334" i="3"/>
  <c r="BH333" i="3"/>
  <c r="BG333" i="3"/>
  <c r="BE333" i="3"/>
  <c r="BD333" i="3"/>
  <c r="BH332" i="3"/>
  <c r="BG332" i="3"/>
  <c r="BE332" i="3"/>
  <c r="BD332" i="3"/>
  <c r="BH331" i="3"/>
  <c r="BG331" i="3"/>
  <c r="BE331" i="3"/>
  <c r="BD331" i="3"/>
  <c r="BH330" i="3"/>
  <c r="BG330" i="3"/>
  <c r="BE330" i="3"/>
  <c r="BD330" i="3"/>
  <c r="BH329" i="3"/>
  <c r="BG329" i="3"/>
  <c r="BE329" i="3"/>
  <c r="BD329" i="3"/>
  <c r="BH328" i="3"/>
  <c r="BG328" i="3"/>
  <c r="BE328" i="3"/>
  <c r="BD328" i="3"/>
  <c r="BH327" i="3"/>
  <c r="BG327" i="3"/>
  <c r="BE327" i="3"/>
  <c r="BD327" i="3"/>
  <c r="BH326" i="3"/>
  <c r="BG326" i="3"/>
  <c r="BE326" i="3"/>
  <c r="BD326" i="3"/>
  <c r="BH325" i="3"/>
  <c r="BG325" i="3"/>
  <c r="BE325" i="3"/>
  <c r="BD325" i="3"/>
  <c r="BH324" i="3"/>
  <c r="BG324" i="3"/>
  <c r="BE324" i="3"/>
  <c r="BD324" i="3"/>
  <c r="BH323" i="3"/>
  <c r="BG323" i="3"/>
  <c r="BE323" i="3"/>
  <c r="BD323" i="3"/>
  <c r="BH322" i="3"/>
  <c r="BG322" i="3"/>
  <c r="BE322" i="3"/>
  <c r="BD322" i="3"/>
  <c r="BH321" i="3"/>
  <c r="BG321" i="3"/>
  <c r="BE321" i="3"/>
  <c r="BD321" i="3"/>
  <c r="BH320" i="3"/>
  <c r="BG320" i="3"/>
  <c r="BE320" i="3"/>
  <c r="BD320" i="3"/>
  <c r="BH319" i="3"/>
  <c r="BG319" i="3"/>
  <c r="BE319" i="3"/>
  <c r="BD319" i="3"/>
  <c r="BH318" i="3"/>
  <c r="BG318" i="3"/>
  <c r="BE318" i="3"/>
  <c r="BD318" i="3"/>
  <c r="BH317" i="3"/>
  <c r="BG317" i="3"/>
  <c r="BE317" i="3"/>
  <c r="BD317" i="3"/>
  <c r="BH316" i="3"/>
  <c r="BG316" i="3"/>
  <c r="BE316" i="3"/>
  <c r="BD316" i="3"/>
  <c r="BH315" i="3"/>
  <c r="BG315" i="3"/>
  <c r="BE315" i="3"/>
  <c r="BD315" i="3"/>
  <c r="BH314" i="3"/>
  <c r="BG314" i="3"/>
  <c r="BE314" i="3"/>
  <c r="BD314" i="3"/>
  <c r="BH313" i="3"/>
  <c r="BG313" i="3"/>
  <c r="BE313" i="3"/>
  <c r="BD313" i="3"/>
  <c r="BH312" i="3"/>
  <c r="BG312" i="3"/>
  <c r="BE312" i="3"/>
  <c r="BD312" i="3"/>
  <c r="BH311" i="3"/>
  <c r="BG311" i="3"/>
  <c r="BE311" i="3"/>
  <c r="BD311" i="3"/>
  <c r="BH310" i="3"/>
  <c r="BG310" i="3"/>
  <c r="BE310" i="3"/>
  <c r="BD310" i="3"/>
  <c r="BH309" i="3"/>
  <c r="BG309" i="3"/>
  <c r="BE309" i="3"/>
  <c r="BD309" i="3"/>
  <c r="BF309" i="3" s="1"/>
  <c r="BI309" i="3" s="1"/>
  <c r="BH308" i="3"/>
  <c r="BG308" i="3"/>
  <c r="BE308" i="3"/>
  <c r="BD308" i="3"/>
  <c r="BH307" i="3"/>
  <c r="BG307" i="3"/>
  <c r="BE307" i="3"/>
  <c r="BD307" i="3"/>
  <c r="BH306" i="3"/>
  <c r="BG306" i="3"/>
  <c r="BE306" i="3"/>
  <c r="BD306" i="3"/>
  <c r="BH305" i="3"/>
  <c r="BG305" i="3"/>
  <c r="BE305" i="3"/>
  <c r="BD305" i="3"/>
  <c r="BH304" i="3"/>
  <c r="BG304" i="3"/>
  <c r="BE304" i="3"/>
  <c r="BD304" i="3"/>
  <c r="BF304" i="3" s="1"/>
  <c r="BI304" i="3" s="1"/>
  <c r="BH303" i="3"/>
  <c r="BG303" i="3"/>
  <c r="BE303" i="3"/>
  <c r="BD303" i="3"/>
  <c r="BH302" i="3"/>
  <c r="BG302" i="3"/>
  <c r="BE302" i="3"/>
  <c r="BD302" i="3"/>
  <c r="BH301" i="3"/>
  <c r="BG301" i="3"/>
  <c r="BE301" i="3"/>
  <c r="BD301" i="3"/>
  <c r="BH300" i="3"/>
  <c r="BG300" i="3"/>
  <c r="BE300" i="3"/>
  <c r="BD300" i="3"/>
  <c r="BF300" i="3" s="1"/>
  <c r="BI300" i="3" s="1"/>
  <c r="BH299" i="3"/>
  <c r="BG299" i="3"/>
  <c r="BE299" i="3"/>
  <c r="BD299" i="3"/>
  <c r="BH298" i="3"/>
  <c r="BG298" i="3"/>
  <c r="BE298" i="3"/>
  <c r="BD298" i="3"/>
  <c r="BH297" i="3"/>
  <c r="BG297" i="3"/>
  <c r="BE297" i="3"/>
  <c r="BD297" i="3"/>
  <c r="BH296" i="3"/>
  <c r="BG296" i="3"/>
  <c r="BE296" i="3"/>
  <c r="BD296" i="3"/>
  <c r="BH295" i="3"/>
  <c r="BG295" i="3"/>
  <c r="BE295" i="3"/>
  <c r="BD295" i="3"/>
  <c r="BH294" i="3"/>
  <c r="BG294" i="3"/>
  <c r="BE294" i="3"/>
  <c r="BD294" i="3"/>
  <c r="BH293" i="3"/>
  <c r="BG293" i="3"/>
  <c r="BE293" i="3"/>
  <c r="BD293" i="3"/>
  <c r="BH292" i="3"/>
  <c r="BG292" i="3"/>
  <c r="BE292" i="3"/>
  <c r="BD292" i="3"/>
  <c r="BH291" i="3"/>
  <c r="BG291" i="3"/>
  <c r="BE291" i="3"/>
  <c r="BD291" i="3"/>
  <c r="BH290" i="3"/>
  <c r="BG290" i="3"/>
  <c r="BE290" i="3"/>
  <c r="BD290" i="3"/>
  <c r="BH289" i="3"/>
  <c r="BG289" i="3"/>
  <c r="BE289" i="3"/>
  <c r="BD289" i="3"/>
  <c r="BH288" i="3"/>
  <c r="BG288" i="3"/>
  <c r="BE288" i="3"/>
  <c r="BD288" i="3"/>
  <c r="BH287" i="3"/>
  <c r="BG287" i="3"/>
  <c r="BE287" i="3"/>
  <c r="BD287" i="3"/>
  <c r="BH286" i="3"/>
  <c r="BG286" i="3"/>
  <c r="BE286" i="3"/>
  <c r="BD286" i="3"/>
  <c r="BH285" i="3"/>
  <c r="BG285" i="3"/>
  <c r="BE285" i="3"/>
  <c r="BD285" i="3"/>
  <c r="BK284" i="3"/>
  <c r="BK285" i="3" s="1"/>
  <c r="BK286" i="3" s="1"/>
  <c r="BK287" i="3" s="1"/>
  <c r="BK288" i="3" s="1"/>
  <c r="BK289" i="3" s="1"/>
  <c r="BK290" i="3" s="1"/>
  <c r="BK291" i="3" s="1"/>
  <c r="BK292" i="3" s="1"/>
  <c r="BK293" i="3" s="1"/>
  <c r="BK294" i="3" s="1"/>
  <c r="BK295" i="3" s="1"/>
  <c r="BK296" i="3" s="1"/>
  <c r="BK297" i="3" s="1"/>
  <c r="BK298" i="3" s="1"/>
  <c r="BK299" i="3" s="1"/>
  <c r="BK300" i="3" s="1"/>
  <c r="BK301" i="3" s="1"/>
  <c r="BK302" i="3" s="1"/>
  <c r="BK303" i="3" s="1"/>
  <c r="BK304" i="3" s="1"/>
  <c r="BK305" i="3" s="1"/>
  <c r="BK306" i="3" s="1"/>
  <c r="BK307" i="3" s="1"/>
  <c r="BK308" i="3" s="1"/>
  <c r="BK309" i="3" s="1"/>
  <c r="BK310" i="3" s="1"/>
  <c r="BK311" i="3" s="1"/>
  <c r="BK312" i="3" s="1"/>
  <c r="BK313" i="3" s="1"/>
  <c r="BK314" i="3" s="1"/>
  <c r="BK315" i="3" s="1"/>
  <c r="BK316" i="3" s="1"/>
  <c r="BK317" i="3" s="1"/>
  <c r="BK318" i="3" s="1"/>
  <c r="BK319" i="3" s="1"/>
  <c r="BK320" i="3" s="1"/>
  <c r="BK321" i="3" s="1"/>
  <c r="BK322" i="3" s="1"/>
  <c r="BK323" i="3" s="1"/>
  <c r="BK324" i="3" s="1"/>
  <c r="BK325" i="3" s="1"/>
  <c r="BK326" i="3" s="1"/>
  <c r="BK327" i="3" s="1"/>
  <c r="BK328" i="3" s="1"/>
  <c r="BK329" i="3" s="1"/>
  <c r="BK330" i="3" s="1"/>
  <c r="BK331" i="3" s="1"/>
  <c r="BK332" i="3" s="1"/>
  <c r="BK333" i="3" s="1"/>
  <c r="BK334" i="3" s="1"/>
  <c r="BK335" i="3" s="1"/>
  <c r="BK336" i="3" s="1"/>
  <c r="BK337" i="3" s="1"/>
  <c r="BK338" i="3" s="1"/>
  <c r="BK339" i="3" s="1"/>
  <c r="BK340" i="3" s="1"/>
  <c r="BK341" i="3" s="1"/>
  <c r="BK342" i="3" s="1"/>
  <c r="BK343" i="3" s="1"/>
  <c r="BK344" i="3" s="1"/>
  <c r="BK345" i="3" s="1"/>
  <c r="BK346" i="3" s="1"/>
  <c r="BK347" i="3" s="1"/>
  <c r="BK348" i="3" s="1"/>
  <c r="BK349" i="3" s="1"/>
  <c r="BK350" i="3" s="1"/>
  <c r="BK351" i="3" s="1"/>
  <c r="BK352" i="3" s="1"/>
  <c r="BK353" i="3" s="1"/>
  <c r="BK354" i="3" s="1"/>
  <c r="BK355" i="3" s="1"/>
  <c r="BK356" i="3" s="1"/>
  <c r="BK357" i="3" s="1"/>
  <c r="BK358" i="3" s="1"/>
  <c r="BK359" i="3" s="1"/>
  <c r="BK360" i="3" s="1"/>
  <c r="BK361" i="3" s="1"/>
  <c r="BK362" i="3" s="1"/>
  <c r="BK363" i="3" s="1"/>
  <c r="BK364" i="3" s="1"/>
  <c r="BK365" i="3" s="1"/>
  <c r="BK366" i="3" s="1"/>
  <c r="BK367" i="3" s="1"/>
  <c r="BK368" i="3" s="1"/>
  <c r="BK369" i="3" s="1"/>
  <c r="BK370" i="3" s="1"/>
  <c r="BK371" i="3" s="1"/>
  <c r="BK372" i="3" s="1"/>
  <c r="BK373" i="3" s="1"/>
  <c r="BK374" i="3" s="1"/>
  <c r="BK375" i="3" s="1"/>
  <c r="BK376" i="3" s="1"/>
  <c r="BK377" i="3" s="1"/>
  <c r="BK378" i="3" s="1"/>
  <c r="BK379" i="3" s="1"/>
  <c r="BK380" i="3" s="1"/>
  <c r="BK381" i="3" s="1"/>
  <c r="BK382" i="3" s="1"/>
  <c r="BK383" i="3" s="1"/>
  <c r="BK384" i="3" s="1"/>
  <c r="BK385" i="3" s="1"/>
  <c r="BK386" i="3" s="1"/>
  <c r="BK387" i="3" s="1"/>
  <c r="BK388" i="3" s="1"/>
  <c r="BK389" i="3" s="1"/>
  <c r="BK390" i="3" s="1"/>
  <c r="BK391" i="3" s="1"/>
  <c r="BK392" i="3" s="1"/>
  <c r="BK393" i="3" s="1"/>
  <c r="BK394" i="3" s="1"/>
  <c r="BK395" i="3" s="1"/>
  <c r="BK396" i="3" s="1"/>
  <c r="BK397" i="3" s="1"/>
  <c r="BK398" i="3" s="1"/>
  <c r="BK399" i="3" s="1"/>
  <c r="BK400" i="3" s="1"/>
  <c r="BK401" i="3" s="1"/>
  <c r="BK402" i="3" s="1"/>
  <c r="BK403" i="3" s="1"/>
  <c r="BK404" i="3" s="1"/>
  <c r="BK405" i="3" s="1"/>
  <c r="BK406" i="3" s="1"/>
  <c r="BK407" i="3" s="1"/>
  <c r="BK408" i="3" s="1"/>
  <c r="BK409" i="3" s="1"/>
  <c r="BK410" i="3" s="1"/>
  <c r="BK411" i="3" s="1"/>
  <c r="BK412" i="3" s="1"/>
  <c r="BK413" i="3" s="1"/>
  <c r="BK414" i="3" s="1"/>
  <c r="BK415" i="3" s="1"/>
  <c r="BK416" i="3" s="1"/>
  <c r="BK417" i="3" s="1"/>
  <c r="BK418" i="3" s="1"/>
  <c r="BK419" i="3" s="1"/>
  <c r="BK420" i="3" s="1"/>
  <c r="BK421" i="3" s="1"/>
  <c r="BK422" i="3" s="1"/>
  <c r="BK423" i="3" s="1"/>
  <c r="BH284" i="3"/>
  <c r="BG284" i="3"/>
  <c r="BE284" i="3"/>
  <c r="BD284" i="3"/>
  <c r="BH283" i="3"/>
  <c r="BG283" i="3"/>
  <c r="BE283" i="3"/>
  <c r="BD283" i="3"/>
  <c r="BH280" i="3"/>
  <c r="BG280" i="3"/>
  <c r="BE280" i="3"/>
  <c r="BD280" i="3"/>
  <c r="BH279" i="3"/>
  <c r="BG279" i="3"/>
  <c r="BE279" i="3"/>
  <c r="BD279" i="3"/>
  <c r="BH278" i="3"/>
  <c r="BG278" i="3"/>
  <c r="BE278" i="3"/>
  <c r="BD278" i="3"/>
  <c r="BH277" i="3"/>
  <c r="BG277" i="3"/>
  <c r="BE277" i="3"/>
  <c r="BD277" i="3"/>
  <c r="BF277" i="3" s="1"/>
  <c r="BI277" i="3" s="1"/>
  <c r="BH276" i="3"/>
  <c r="BG276" i="3"/>
  <c r="BE276" i="3"/>
  <c r="BD276" i="3"/>
  <c r="BH275" i="3"/>
  <c r="BG275" i="3"/>
  <c r="BE275" i="3"/>
  <c r="BD275" i="3"/>
  <c r="BH274" i="3"/>
  <c r="BG274" i="3"/>
  <c r="BE274" i="3"/>
  <c r="BD274" i="3"/>
  <c r="BH273" i="3"/>
  <c r="BG273" i="3"/>
  <c r="BE273" i="3"/>
  <c r="BD273" i="3"/>
  <c r="BH272" i="3"/>
  <c r="BG272" i="3"/>
  <c r="BE272" i="3"/>
  <c r="BD272" i="3"/>
  <c r="BH271" i="3"/>
  <c r="BG271" i="3"/>
  <c r="BE271" i="3"/>
  <c r="BD271" i="3"/>
  <c r="BF271" i="3" s="1"/>
  <c r="BI271" i="3" s="1"/>
  <c r="BH270" i="3"/>
  <c r="BG270" i="3"/>
  <c r="BE270" i="3"/>
  <c r="BD270" i="3"/>
  <c r="BH269" i="3"/>
  <c r="BG269" i="3"/>
  <c r="BE269" i="3"/>
  <c r="BD269" i="3"/>
  <c r="BH268" i="3"/>
  <c r="BG268" i="3"/>
  <c r="BE268" i="3"/>
  <c r="BD268" i="3"/>
  <c r="BH267" i="3"/>
  <c r="BG267" i="3"/>
  <c r="BE267" i="3"/>
  <c r="BD267" i="3"/>
  <c r="BH266" i="3"/>
  <c r="BG266" i="3"/>
  <c r="BE266" i="3"/>
  <c r="BD266" i="3"/>
  <c r="BH265" i="3"/>
  <c r="BG265" i="3"/>
  <c r="BE265" i="3"/>
  <c r="BD265" i="3"/>
  <c r="BF265" i="3" s="1"/>
  <c r="BI265" i="3" s="1"/>
  <c r="BH264" i="3"/>
  <c r="BG264" i="3"/>
  <c r="BE264" i="3"/>
  <c r="BD264" i="3"/>
  <c r="BH263" i="3"/>
  <c r="BG263" i="3"/>
  <c r="BE263" i="3"/>
  <c r="BD263" i="3"/>
  <c r="BH262" i="3"/>
  <c r="BG262" i="3"/>
  <c r="BE262" i="3"/>
  <c r="BD262" i="3"/>
  <c r="BH261" i="3"/>
  <c r="BG261" i="3"/>
  <c r="BE261" i="3"/>
  <c r="BD261" i="3"/>
  <c r="BH260" i="3"/>
  <c r="BG260" i="3"/>
  <c r="BE260" i="3"/>
  <c r="BD260" i="3"/>
  <c r="BH259" i="3"/>
  <c r="BG259" i="3"/>
  <c r="BE259" i="3"/>
  <c r="BD259" i="3"/>
  <c r="BH258" i="3"/>
  <c r="BG258" i="3"/>
  <c r="BE258" i="3"/>
  <c r="BD258" i="3"/>
  <c r="BH257" i="3"/>
  <c r="BG257" i="3"/>
  <c r="BE257" i="3"/>
  <c r="BD257" i="3"/>
  <c r="BH256" i="3"/>
  <c r="BG256" i="3"/>
  <c r="BE256" i="3"/>
  <c r="BD256" i="3"/>
  <c r="BH255" i="3"/>
  <c r="BG255" i="3"/>
  <c r="BE255" i="3"/>
  <c r="BD255" i="3"/>
  <c r="BF255" i="3" s="1"/>
  <c r="BI255" i="3" s="1"/>
  <c r="BH254" i="3"/>
  <c r="BG254" i="3"/>
  <c r="BE254" i="3"/>
  <c r="BD254" i="3"/>
  <c r="BH253" i="3"/>
  <c r="BG253" i="3"/>
  <c r="BE253" i="3"/>
  <c r="BD253" i="3"/>
  <c r="BH252" i="3"/>
  <c r="BG252" i="3"/>
  <c r="BE252" i="3"/>
  <c r="BD252" i="3"/>
  <c r="BH251" i="3"/>
  <c r="BG251" i="3"/>
  <c r="BE251" i="3"/>
  <c r="BD251" i="3"/>
  <c r="BH250" i="3"/>
  <c r="BG250" i="3"/>
  <c r="BE250" i="3"/>
  <c r="BD250" i="3"/>
  <c r="BF250" i="3" s="1"/>
  <c r="BI250" i="3" s="1"/>
  <c r="BH249" i="3"/>
  <c r="BG249" i="3"/>
  <c r="BE249" i="3"/>
  <c r="BD249" i="3"/>
  <c r="BH248" i="3"/>
  <c r="BG248" i="3"/>
  <c r="BE248" i="3"/>
  <c r="BD248" i="3"/>
  <c r="BH247" i="3"/>
  <c r="BG247" i="3"/>
  <c r="BE247" i="3"/>
  <c r="BD247" i="3"/>
  <c r="BH246" i="3"/>
  <c r="BG246" i="3"/>
  <c r="BE246" i="3"/>
  <c r="BD246" i="3"/>
  <c r="BH245" i="3"/>
  <c r="BG245" i="3"/>
  <c r="BE245" i="3"/>
  <c r="BD245" i="3"/>
  <c r="BH244" i="3"/>
  <c r="BG244" i="3"/>
  <c r="BE244" i="3"/>
  <c r="BD244" i="3"/>
  <c r="BH243" i="3"/>
  <c r="BG243" i="3"/>
  <c r="BE243" i="3"/>
  <c r="BD243" i="3"/>
  <c r="BH242" i="3"/>
  <c r="BG242" i="3"/>
  <c r="BE242" i="3"/>
  <c r="BD242" i="3"/>
  <c r="BH241" i="3"/>
  <c r="BG241" i="3"/>
  <c r="BE241" i="3"/>
  <c r="BD241" i="3"/>
  <c r="BH240" i="3"/>
  <c r="BG240" i="3"/>
  <c r="BE240" i="3"/>
  <c r="BD240" i="3"/>
  <c r="BH239" i="3"/>
  <c r="BG239" i="3"/>
  <c r="BE239" i="3"/>
  <c r="BD239" i="3"/>
  <c r="BH238" i="3"/>
  <c r="BG238" i="3"/>
  <c r="BE238" i="3"/>
  <c r="BD238" i="3"/>
  <c r="BH237" i="3"/>
  <c r="BG237" i="3"/>
  <c r="BE237" i="3"/>
  <c r="BD237" i="3"/>
  <c r="BH236" i="3"/>
  <c r="BG236" i="3"/>
  <c r="BE236" i="3"/>
  <c r="BD236" i="3"/>
  <c r="BH235" i="3"/>
  <c r="BG235" i="3"/>
  <c r="BE235" i="3"/>
  <c r="BD235" i="3"/>
  <c r="BH234" i="3"/>
  <c r="BG234" i="3"/>
  <c r="BE234" i="3"/>
  <c r="BD234" i="3"/>
  <c r="BH233" i="3"/>
  <c r="BG233" i="3"/>
  <c r="BE233" i="3"/>
  <c r="BD233" i="3"/>
  <c r="BH232" i="3"/>
  <c r="BG232" i="3"/>
  <c r="BE232" i="3"/>
  <c r="BD232" i="3"/>
  <c r="BH231" i="3"/>
  <c r="BG231" i="3"/>
  <c r="BE231" i="3"/>
  <c r="BD231" i="3"/>
  <c r="BH230" i="3"/>
  <c r="BG230" i="3"/>
  <c r="BE230" i="3"/>
  <c r="BD230" i="3"/>
  <c r="BF230" i="3" s="1"/>
  <c r="BI230" i="3" s="1"/>
  <c r="BH229" i="3"/>
  <c r="BG229" i="3"/>
  <c r="BE229" i="3"/>
  <c r="BD229" i="3"/>
  <c r="BH228" i="3"/>
  <c r="BG228" i="3"/>
  <c r="BE228" i="3"/>
  <c r="BD228" i="3"/>
  <c r="BH227" i="3"/>
  <c r="BG227" i="3"/>
  <c r="BE227" i="3"/>
  <c r="BD227" i="3"/>
  <c r="BH226" i="3"/>
  <c r="BG226" i="3"/>
  <c r="BE226" i="3"/>
  <c r="BD226" i="3"/>
  <c r="BH225" i="3"/>
  <c r="BG225" i="3"/>
  <c r="BE225" i="3"/>
  <c r="BD225" i="3"/>
  <c r="BF225" i="3" s="1"/>
  <c r="BI225" i="3" s="1"/>
  <c r="BH224" i="3"/>
  <c r="BG224" i="3"/>
  <c r="BE224" i="3"/>
  <c r="BD224" i="3"/>
  <c r="BH223" i="3"/>
  <c r="BG223" i="3"/>
  <c r="BE223" i="3"/>
  <c r="BD223" i="3"/>
  <c r="BF223" i="3" s="1"/>
  <c r="BI223" i="3" s="1"/>
  <c r="BH222" i="3"/>
  <c r="BG222" i="3"/>
  <c r="BE222" i="3"/>
  <c r="BD222" i="3"/>
  <c r="BH221" i="3"/>
  <c r="BG221" i="3"/>
  <c r="BE221" i="3"/>
  <c r="BD221" i="3"/>
  <c r="BH220" i="3"/>
  <c r="BG220" i="3"/>
  <c r="BE220" i="3"/>
  <c r="BD220" i="3"/>
  <c r="BF220" i="3" s="1"/>
  <c r="BI220" i="3" s="1"/>
  <c r="BH219" i="3"/>
  <c r="BG219" i="3"/>
  <c r="BE219" i="3"/>
  <c r="BD219" i="3"/>
  <c r="BH218" i="3"/>
  <c r="BG218" i="3"/>
  <c r="BE218" i="3"/>
  <c r="BD218" i="3"/>
  <c r="BH217" i="3"/>
  <c r="BG217" i="3"/>
  <c r="BE217" i="3"/>
  <c r="BD217" i="3"/>
  <c r="BH216" i="3"/>
  <c r="BG216" i="3"/>
  <c r="BE216" i="3"/>
  <c r="BD216" i="3"/>
  <c r="BH215" i="3"/>
  <c r="BG215" i="3"/>
  <c r="BE215" i="3"/>
  <c r="BD215" i="3"/>
  <c r="BH214" i="3"/>
  <c r="BG214" i="3"/>
  <c r="BE214" i="3"/>
  <c r="BD214" i="3"/>
  <c r="BH213" i="3"/>
  <c r="BG213" i="3"/>
  <c r="BE213" i="3"/>
  <c r="BD213" i="3"/>
  <c r="BH212" i="3"/>
  <c r="BG212" i="3"/>
  <c r="BE212" i="3"/>
  <c r="BD212" i="3"/>
  <c r="BH211" i="3"/>
  <c r="BG211" i="3"/>
  <c r="BE211" i="3"/>
  <c r="BD211" i="3"/>
  <c r="BH210" i="3"/>
  <c r="BG210" i="3"/>
  <c r="BE210" i="3"/>
  <c r="BD210" i="3"/>
  <c r="BH209" i="3"/>
  <c r="BG209" i="3"/>
  <c r="BE209" i="3"/>
  <c r="BD209" i="3"/>
  <c r="BH208" i="3"/>
  <c r="BG208" i="3"/>
  <c r="BE208" i="3"/>
  <c r="BD208" i="3"/>
  <c r="BH207" i="3"/>
  <c r="BG207" i="3"/>
  <c r="BE207" i="3"/>
  <c r="BD207" i="3"/>
  <c r="BH206" i="3"/>
  <c r="BG206" i="3"/>
  <c r="BE206" i="3"/>
  <c r="BD206" i="3"/>
  <c r="BH205" i="3"/>
  <c r="BG205" i="3"/>
  <c r="BE205" i="3"/>
  <c r="BD205" i="3"/>
  <c r="BH204" i="3"/>
  <c r="BG204" i="3"/>
  <c r="BE204" i="3"/>
  <c r="BD204" i="3"/>
  <c r="BF204" i="3" s="1"/>
  <c r="BI204" i="3" s="1"/>
  <c r="BH203" i="3"/>
  <c r="BG203" i="3"/>
  <c r="BE203" i="3"/>
  <c r="BD203" i="3"/>
  <c r="BH202" i="3"/>
  <c r="BG202" i="3"/>
  <c r="BE202" i="3"/>
  <c r="BD202" i="3"/>
  <c r="BH201" i="3"/>
  <c r="BG201" i="3"/>
  <c r="BE201" i="3"/>
  <c r="BD201" i="3"/>
  <c r="BH200" i="3"/>
  <c r="BG200" i="3"/>
  <c r="BE200" i="3"/>
  <c r="BD200" i="3"/>
  <c r="BH199" i="3"/>
  <c r="BG199" i="3"/>
  <c r="BE199" i="3"/>
  <c r="BD199" i="3"/>
  <c r="BH198" i="3"/>
  <c r="BG198" i="3"/>
  <c r="BE198" i="3"/>
  <c r="BD198" i="3"/>
  <c r="BH197" i="3"/>
  <c r="BG197" i="3"/>
  <c r="BE197" i="3"/>
  <c r="BD197" i="3"/>
  <c r="BH196" i="3"/>
  <c r="BG196" i="3"/>
  <c r="BE196" i="3"/>
  <c r="BD196" i="3"/>
  <c r="BH195" i="3"/>
  <c r="BG195" i="3"/>
  <c r="BE195" i="3"/>
  <c r="BD195" i="3"/>
  <c r="BH194" i="3"/>
  <c r="BG194" i="3"/>
  <c r="BE194" i="3"/>
  <c r="BD194" i="3"/>
  <c r="BH193" i="3"/>
  <c r="BG193" i="3"/>
  <c r="BE193" i="3"/>
  <c r="BD193" i="3"/>
  <c r="BH192" i="3"/>
  <c r="BG192" i="3"/>
  <c r="BE192" i="3"/>
  <c r="BD192" i="3"/>
  <c r="BH191" i="3"/>
  <c r="BG191" i="3"/>
  <c r="BE191" i="3"/>
  <c r="BD191" i="3"/>
  <c r="BH190" i="3"/>
  <c r="BG190" i="3"/>
  <c r="BE190" i="3"/>
  <c r="BD190" i="3"/>
  <c r="BH189" i="3"/>
  <c r="BG189" i="3"/>
  <c r="BE189" i="3"/>
  <c r="BD189" i="3"/>
  <c r="BH188" i="3"/>
  <c r="BG188" i="3"/>
  <c r="BE188" i="3"/>
  <c r="BD188" i="3"/>
  <c r="BH187" i="3"/>
  <c r="BG187" i="3"/>
  <c r="BE187" i="3"/>
  <c r="BD187" i="3"/>
  <c r="BH186" i="3"/>
  <c r="BG186" i="3"/>
  <c r="BE186" i="3"/>
  <c r="BD186" i="3"/>
  <c r="BH185" i="3"/>
  <c r="BG185" i="3"/>
  <c r="BE185" i="3"/>
  <c r="BD185" i="3"/>
  <c r="BH184" i="3"/>
  <c r="BG184" i="3"/>
  <c r="BE184" i="3"/>
  <c r="BD184" i="3"/>
  <c r="BH183" i="3"/>
  <c r="BG183" i="3"/>
  <c r="BE183" i="3"/>
  <c r="BD183" i="3"/>
  <c r="BH182" i="3"/>
  <c r="BG182" i="3"/>
  <c r="BE182" i="3"/>
  <c r="BD182" i="3"/>
  <c r="BH181" i="3"/>
  <c r="BG181" i="3"/>
  <c r="BE181" i="3"/>
  <c r="BD181" i="3"/>
  <c r="BH180" i="3"/>
  <c r="BG180" i="3"/>
  <c r="BE180" i="3"/>
  <c r="BD180" i="3"/>
  <c r="BH179" i="3"/>
  <c r="BG179" i="3"/>
  <c r="BE179" i="3"/>
  <c r="BD179" i="3"/>
  <c r="BH178" i="3"/>
  <c r="BG178" i="3"/>
  <c r="BE178" i="3"/>
  <c r="BD178" i="3"/>
  <c r="BH177" i="3"/>
  <c r="BG177" i="3"/>
  <c r="BE177" i="3"/>
  <c r="BD177" i="3"/>
  <c r="BH176" i="3"/>
  <c r="BG176" i="3"/>
  <c r="BE176" i="3"/>
  <c r="BD176" i="3"/>
  <c r="BH175" i="3"/>
  <c r="BG175" i="3"/>
  <c r="BE175" i="3"/>
  <c r="BD175" i="3"/>
  <c r="BH174" i="3"/>
  <c r="BG174" i="3"/>
  <c r="BE174" i="3"/>
  <c r="BD174" i="3"/>
  <c r="BH173" i="3"/>
  <c r="BG173" i="3"/>
  <c r="BE173" i="3"/>
  <c r="BD173" i="3"/>
  <c r="BH172" i="3"/>
  <c r="BG172" i="3"/>
  <c r="BE172" i="3"/>
  <c r="BD172" i="3"/>
  <c r="BF172" i="3" s="1"/>
  <c r="BI172" i="3" s="1"/>
  <c r="BH171" i="3"/>
  <c r="BG171" i="3"/>
  <c r="BE171" i="3"/>
  <c r="BD171" i="3"/>
  <c r="BH170" i="3"/>
  <c r="BG170" i="3"/>
  <c r="BE170" i="3"/>
  <c r="BD170" i="3"/>
  <c r="BH169" i="3"/>
  <c r="BG169" i="3"/>
  <c r="BE169" i="3"/>
  <c r="BD169" i="3"/>
  <c r="BH168" i="3"/>
  <c r="BG168" i="3"/>
  <c r="BE168" i="3"/>
  <c r="BD168" i="3"/>
  <c r="BH167" i="3"/>
  <c r="BG167" i="3"/>
  <c r="BE167" i="3"/>
  <c r="BD167" i="3"/>
  <c r="BF167" i="3" s="1"/>
  <c r="BI167" i="3" s="1"/>
  <c r="BH166" i="3"/>
  <c r="BG166" i="3"/>
  <c r="BE166" i="3"/>
  <c r="BD166" i="3"/>
  <c r="BH165" i="3"/>
  <c r="BG165" i="3"/>
  <c r="BE165" i="3"/>
  <c r="BD165" i="3"/>
  <c r="BH164" i="3"/>
  <c r="BG164" i="3"/>
  <c r="BE164" i="3"/>
  <c r="BD164" i="3"/>
  <c r="BH163" i="3"/>
  <c r="BG163" i="3"/>
  <c r="BE163" i="3"/>
  <c r="BD163" i="3"/>
  <c r="BH162" i="3"/>
  <c r="BG162" i="3"/>
  <c r="BE162" i="3"/>
  <c r="BD162" i="3"/>
  <c r="BH161" i="3"/>
  <c r="BG161" i="3"/>
  <c r="BE161" i="3"/>
  <c r="BD161" i="3"/>
  <c r="BH160" i="3"/>
  <c r="BG160" i="3"/>
  <c r="BE160" i="3"/>
  <c r="BD160" i="3"/>
  <c r="BH159" i="3"/>
  <c r="BG159" i="3"/>
  <c r="BE159" i="3"/>
  <c r="BD159" i="3"/>
  <c r="BH158" i="3"/>
  <c r="BG158" i="3"/>
  <c r="BE158" i="3"/>
  <c r="BD158" i="3"/>
  <c r="BH157" i="3"/>
  <c r="BG157" i="3"/>
  <c r="BE157" i="3"/>
  <c r="BD157" i="3"/>
  <c r="BH156" i="3"/>
  <c r="BG156" i="3"/>
  <c r="BE156" i="3"/>
  <c r="BD156" i="3"/>
  <c r="BH155" i="3"/>
  <c r="BG155" i="3"/>
  <c r="BE155" i="3"/>
  <c r="BD155" i="3"/>
  <c r="BH154" i="3"/>
  <c r="BG154" i="3"/>
  <c r="BE154" i="3"/>
  <c r="BD154" i="3"/>
  <c r="BF154" i="3" s="1"/>
  <c r="BI154" i="3" s="1"/>
  <c r="BH153" i="3"/>
  <c r="BG153" i="3"/>
  <c r="BE153" i="3"/>
  <c r="BD153" i="3"/>
  <c r="BH152" i="3"/>
  <c r="BG152" i="3"/>
  <c r="BE152" i="3"/>
  <c r="BD152" i="3"/>
  <c r="BF152" i="3" s="1"/>
  <c r="BI152" i="3" s="1"/>
  <c r="BH151" i="3"/>
  <c r="BG151" i="3"/>
  <c r="BE151" i="3"/>
  <c r="BD151" i="3"/>
  <c r="BH150" i="3"/>
  <c r="BG150" i="3"/>
  <c r="BE150" i="3"/>
  <c r="BD150" i="3"/>
  <c r="BH149" i="3"/>
  <c r="BG149" i="3"/>
  <c r="BE149" i="3"/>
  <c r="BD149" i="3"/>
  <c r="BH148" i="3"/>
  <c r="BG148" i="3"/>
  <c r="BE148" i="3"/>
  <c r="BD148" i="3"/>
  <c r="BH147" i="3"/>
  <c r="BG147" i="3"/>
  <c r="BE147" i="3"/>
  <c r="BD147" i="3"/>
  <c r="BH146" i="3"/>
  <c r="BG146" i="3"/>
  <c r="BE146" i="3"/>
  <c r="BD146" i="3"/>
  <c r="BH145" i="3"/>
  <c r="BG145" i="3"/>
  <c r="BE145" i="3"/>
  <c r="BD145" i="3"/>
  <c r="BH144" i="3"/>
  <c r="BG144" i="3"/>
  <c r="BE144" i="3"/>
  <c r="BD144" i="3"/>
  <c r="BF144" i="3" s="1"/>
  <c r="BI144" i="3" s="1"/>
  <c r="BK143" i="3"/>
  <c r="BK144" i="3" s="1"/>
  <c r="BK145" i="3" s="1"/>
  <c r="BK146" i="3" s="1"/>
  <c r="BK147" i="3" s="1"/>
  <c r="BK148" i="3" s="1"/>
  <c r="BK149" i="3" s="1"/>
  <c r="BK150" i="3" s="1"/>
  <c r="BK151" i="3" s="1"/>
  <c r="BK152" i="3" s="1"/>
  <c r="BK153" i="3" s="1"/>
  <c r="BK154" i="3" s="1"/>
  <c r="BK155" i="3" s="1"/>
  <c r="BK156" i="3" s="1"/>
  <c r="BK157" i="3" s="1"/>
  <c r="BK158" i="3" s="1"/>
  <c r="BK159" i="3" s="1"/>
  <c r="BK160" i="3" s="1"/>
  <c r="BK161" i="3" s="1"/>
  <c r="BK162" i="3" s="1"/>
  <c r="BK163" i="3" s="1"/>
  <c r="BK164" i="3" s="1"/>
  <c r="BK165" i="3" s="1"/>
  <c r="BK166" i="3" s="1"/>
  <c r="BK167" i="3" s="1"/>
  <c r="BK168" i="3" s="1"/>
  <c r="BK169" i="3" s="1"/>
  <c r="BK170" i="3" s="1"/>
  <c r="BK171" i="3" s="1"/>
  <c r="BK172" i="3" s="1"/>
  <c r="BK173" i="3" s="1"/>
  <c r="BK174" i="3" s="1"/>
  <c r="BK175" i="3" s="1"/>
  <c r="BK176" i="3" s="1"/>
  <c r="BK177" i="3" s="1"/>
  <c r="BK178" i="3" s="1"/>
  <c r="BK179" i="3" s="1"/>
  <c r="BK180" i="3" s="1"/>
  <c r="BK181" i="3" s="1"/>
  <c r="BK182" i="3" s="1"/>
  <c r="BK183" i="3" s="1"/>
  <c r="BK184" i="3" s="1"/>
  <c r="BK185" i="3" s="1"/>
  <c r="BK186" i="3" s="1"/>
  <c r="BK187" i="3" s="1"/>
  <c r="BK188" i="3" s="1"/>
  <c r="BK189" i="3" s="1"/>
  <c r="BK190" i="3" s="1"/>
  <c r="BK191" i="3" s="1"/>
  <c r="BK192" i="3" s="1"/>
  <c r="BK193" i="3" s="1"/>
  <c r="BK194" i="3" s="1"/>
  <c r="BK195" i="3" s="1"/>
  <c r="BK196" i="3" s="1"/>
  <c r="BK197" i="3" s="1"/>
  <c r="BK198" i="3" s="1"/>
  <c r="BK199" i="3" s="1"/>
  <c r="BK200" i="3" s="1"/>
  <c r="BK201" i="3" s="1"/>
  <c r="BK202" i="3" s="1"/>
  <c r="BK203" i="3" s="1"/>
  <c r="BK204" i="3" s="1"/>
  <c r="BK205" i="3" s="1"/>
  <c r="BK206" i="3" s="1"/>
  <c r="BK207" i="3" s="1"/>
  <c r="BK208" i="3" s="1"/>
  <c r="BK209" i="3" s="1"/>
  <c r="BK210" i="3" s="1"/>
  <c r="BK211" i="3" s="1"/>
  <c r="BK212" i="3" s="1"/>
  <c r="BK213" i="3" s="1"/>
  <c r="BK214" i="3" s="1"/>
  <c r="BK215" i="3" s="1"/>
  <c r="BK216" i="3" s="1"/>
  <c r="BK217" i="3" s="1"/>
  <c r="BK218" i="3" s="1"/>
  <c r="BK219" i="3" s="1"/>
  <c r="BK220" i="3" s="1"/>
  <c r="BK221" i="3" s="1"/>
  <c r="BK222" i="3" s="1"/>
  <c r="BK223" i="3" s="1"/>
  <c r="BK224" i="3" s="1"/>
  <c r="BK225" i="3" s="1"/>
  <c r="BK226" i="3" s="1"/>
  <c r="BK227" i="3" s="1"/>
  <c r="BK228" i="3" s="1"/>
  <c r="BK229" i="3" s="1"/>
  <c r="BK230" i="3" s="1"/>
  <c r="BK231" i="3" s="1"/>
  <c r="BK232" i="3" s="1"/>
  <c r="BK233" i="3" s="1"/>
  <c r="BK234" i="3" s="1"/>
  <c r="BK235" i="3" s="1"/>
  <c r="BK236" i="3" s="1"/>
  <c r="BK237" i="3" s="1"/>
  <c r="BK238" i="3" s="1"/>
  <c r="BK239" i="3" s="1"/>
  <c r="BK240" i="3" s="1"/>
  <c r="BK241" i="3" s="1"/>
  <c r="BK242" i="3" s="1"/>
  <c r="BK243" i="3" s="1"/>
  <c r="BK244" i="3" s="1"/>
  <c r="BK245" i="3" s="1"/>
  <c r="BK246" i="3" s="1"/>
  <c r="BK247" i="3" s="1"/>
  <c r="BK248" i="3" s="1"/>
  <c r="BK249" i="3" s="1"/>
  <c r="BK250" i="3" s="1"/>
  <c r="BK251" i="3" s="1"/>
  <c r="BK252" i="3" s="1"/>
  <c r="BK253" i="3" s="1"/>
  <c r="BK254" i="3" s="1"/>
  <c r="BK255" i="3" s="1"/>
  <c r="BK256" i="3" s="1"/>
  <c r="BK257" i="3" s="1"/>
  <c r="BK258" i="3" s="1"/>
  <c r="BK259" i="3" s="1"/>
  <c r="BK260" i="3" s="1"/>
  <c r="BK261" i="3" s="1"/>
  <c r="BK262" i="3" s="1"/>
  <c r="BK263" i="3" s="1"/>
  <c r="BK264" i="3" s="1"/>
  <c r="BK265" i="3" s="1"/>
  <c r="BK266" i="3" s="1"/>
  <c r="BK267" i="3" s="1"/>
  <c r="BK268" i="3" s="1"/>
  <c r="BK269" i="3" s="1"/>
  <c r="BK270" i="3" s="1"/>
  <c r="BK271" i="3" s="1"/>
  <c r="BK272" i="3" s="1"/>
  <c r="BK273" i="3" s="1"/>
  <c r="BK274" i="3" s="1"/>
  <c r="BK275" i="3" s="1"/>
  <c r="BK276" i="3" s="1"/>
  <c r="BK277" i="3" s="1"/>
  <c r="BK278" i="3" s="1"/>
  <c r="BK279" i="3" s="1"/>
  <c r="BK280" i="3" s="1"/>
  <c r="BH143" i="3"/>
  <c r="BG143" i="3"/>
  <c r="BE143" i="3"/>
  <c r="BD143" i="3"/>
  <c r="BH142" i="3"/>
  <c r="BG142" i="3"/>
  <c r="BE142" i="3"/>
  <c r="BD142" i="3"/>
  <c r="BH139" i="3"/>
  <c r="BG139" i="3"/>
  <c r="BE139" i="3"/>
  <c r="BD139" i="3"/>
  <c r="BF139" i="3" s="1"/>
  <c r="BI139" i="3" s="1"/>
  <c r="BH138" i="3"/>
  <c r="BG138" i="3"/>
  <c r="BE138" i="3"/>
  <c r="BD138" i="3"/>
  <c r="BH137" i="3"/>
  <c r="BG137" i="3"/>
  <c r="BE137" i="3"/>
  <c r="BD137" i="3"/>
  <c r="BH136" i="3"/>
  <c r="BG136" i="3"/>
  <c r="BE136" i="3"/>
  <c r="BD136" i="3"/>
  <c r="BF136" i="3" s="1"/>
  <c r="BI136" i="3" s="1"/>
  <c r="BH135" i="3"/>
  <c r="BG135" i="3"/>
  <c r="BE135" i="3"/>
  <c r="BD135" i="3"/>
  <c r="BH134" i="3"/>
  <c r="BG134" i="3"/>
  <c r="BE134" i="3"/>
  <c r="BD134" i="3"/>
  <c r="BH133" i="3"/>
  <c r="BG133" i="3"/>
  <c r="BE133" i="3"/>
  <c r="BD133" i="3"/>
  <c r="BH132" i="3"/>
  <c r="BG132" i="3"/>
  <c r="BE132" i="3"/>
  <c r="BD132" i="3"/>
  <c r="BH131" i="3"/>
  <c r="BG131" i="3"/>
  <c r="BE131" i="3"/>
  <c r="BD131" i="3"/>
  <c r="BH130" i="3"/>
  <c r="BG130" i="3"/>
  <c r="BE130" i="3"/>
  <c r="BD130" i="3"/>
  <c r="BH129" i="3"/>
  <c r="BG129" i="3"/>
  <c r="BE129" i="3"/>
  <c r="BD129" i="3"/>
  <c r="BF129" i="3" s="1"/>
  <c r="BI129" i="3" s="1"/>
  <c r="BH128" i="3"/>
  <c r="BG128" i="3"/>
  <c r="BE128" i="3"/>
  <c r="BD128" i="3"/>
  <c r="BH127" i="3"/>
  <c r="BG127" i="3"/>
  <c r="BE127" i="3"/>
  <c r="BD127" i="3"/>
  <c r="BH126" i="3"/>
  <c r="BG126" i="3"/>
  <c r="BE126" i="3"/>
  <c r="BD126" i="3"/>
  <c r="BH125" i="3"/>
  <c r="BG125" i="3"/>
  <c r="BE125" i="3"/>
  <c r="BD125" i="3"/>
  <c r="BH124" i="3"/>
  <c r="BG124" i="3"/>
  <c r="BE124" i="3"/>
  <c r="BD124" i="3"/>
  <c r="BH123" i="3"/>
  <c r="BG123" i="3"/>
  <c r="BE123" i="3"/>
  <c r="BD123" i="3"/>
  <c r="BH122" i="3"/>
  <c r="BG122" i="3"/>
  <c r="BE122" i="3"/>
  <c r="BD122" i="3"/>
  <c r="BH121" i="3"/>
  <c r="BG121" i="3"/>
  <c r="BE121" i="3"/>
  <c r="BD121" i="3"/>
  <c r="BF121" i="3" s="1"/>
  <c r="BI121" i="3" s="1"/>
  <c r="BH120" i="3"/>
  <c r="BG120" i="3"/>
  <c r="BE120" i="3"/>
  <c r="BD120" i="3"/>
  <c r="BH119" i="3"/>
  <c r="BG119" i="3"/>
  <c r="BE119" i="3"/>
  <c r="BD119" i="3"/>
  <c r="BH118" i="3"/>
  <c r="BG118" i="3"/>
  <c r="BE118" i="3"/>
  <c r="BD118" i="3"/>
  <c r="BH117" i="3"/>
  <c r="BG117" i="3"/>
  <c r="BE117" i="3"/>
  <c r="BD117" i="3"/>
  <c r="BH116" i="3"/>
  <c r="BG116" i="3"/>
  <c r="BE116" i="3"/>
  <c r="BD116" i="3"/>
  <c r="BF116" i="3" s="1"/>
  <c r="BI116" i="3" s="1"/>
  <c r="BH115" i="3"/>
  <c r="BG115" i="3"/>
  <c r="BE115" i="3"/>
  <c r="BD115" i="3"/>
  <c r="BH114" i="3"/>
  <c r="BG114" i="3"/>
  <c r="BE114" i="3"/>
  <c r="BD114" i="3"/>
  <c r="BH113" i="3"/>
  <c r="BG113" i="3"/>
  <c r="BE113" i="3"/>
  <c r="BD113" i="3"/>
  <c r="BH112" i="3"/>
  <c r="BG112" i="3"/>
  <c r="BE112" i="3"/>
  <c r="BD112" i="3"/>
  <c r="BH111" i="3"/>
  <c r="BG111" i="3"/>
  <c r="BE111" i="3"/>
  <c r="BD111" i="3"/>
  <c r="BH110" i="3"/>
  <c r="BG110" i="3"/>
  <c r="BE110" i="3"/>
  <c r="BD110" i="3"/>
  <c r="BH109" i="3"/>
  <c r="BG109" i="3"/>
  <c r="BE109" i="3"/>
  <c r="BD109" i="3"/>
  <c r="BH108" i="3"/>
  <c r="BG108" i="3"/>
  <c r="BE108" i="3"/>
  <c r="BD108" i="3"/>
  <c r="BH107" i="3"/>
  <c r="BG107" i="3"/>
  <c r="BE107" i="3"/>
  <c r="BD107" i="3"/>
  <c r="BH106" i="3"/>
  <c r="BG106" i="3"/>
  <c r="BE106" i="3"/>
  <c r="BD106" i="3"/>
  <c r="BH105" i="3"/>
  <c r="BG105" i="3"/>
  <c r="BE105" i="3"/>
  <c r="BD105" i="3"/>
  <c r="BH104" i="3"/>
  <c r="BG104" i="3"/>
  <c r="BE104" i="3"/>
  <c r="BD104" i="3"/>
  <c r="BF104" i="3" s="1"/>
  <c r="BI104" i="3" s="1"/>
  <c r="BH103" i="3"/>
  <c r="BG103" i="3"/>
  <c r="BE103" i="3"/>
  <c r="BD103" i="3"/>
  <c r="BH102" i="3"/>
  <c r="BG102" i="3"/>
  <c r="BE102" i="3"/>
  <c r="BD102" i="3"/>
  <c r="BH101" i="3"/>
  <c r="BG101" i="3"/>
  <c r="BE101" i="3"/>
  <c r="BD101" i="3"/>
  <c r="BH100" i="3"/>
  <c r="BG100" i="3"/>
  <c r="BE100" i="3"/>
  <c r="BD100" i="3"/>
  <c r="BH99" i="3"/>
  <c r="BG99" i="3"/>
  <c r="BE99" i="3"/>
  <c r="BD99" i="3"/>
  <c r="BF99" i="3" s="1"/>
  <c r="BI99" i="3" s="1"/>
  <c r="BH98" i="3"/>
  <c r="BG98" i="3"/>
  <c r="BE98" i="3"/>
  <c r="BD98" i="3"/>
  <c r="BH97" i="3"/>
  <c r="BG97" i="3"/>
  <c r="BE97" i="3"/>
  <c r="BD97" i="3"/>
  <c r="BH96" i="3"/>
  <c r="BG96" i="3"/>
  <c r="BE96" i="3"/>
  <c r="BD96" i="3"/>
  <c r="BH95" i="3"/>
  <c r="BG95" i="3"/>
  <c r="BE95" i="3"/>
  <c r="BD95" i="3"/>
  <c r="BH94" i="3"/>
  <c r="BG94" i="3"/>
  <c r="BE94" i="3"/>
  <c r="BD94" i="3"/>
  <c r="BH93" i="3"/>
  <c r="BG93" i="3"/>
  <c r="BE93" i="3"/>
  <c r="BD93" i="3"/>
  <c r="BH92" i="3"/>
  <c r="BG92" i="3"/>
  <c r="BE92" i="3"/>
  <c r="BD92" i="3"/>
  <c r="BH91" i="3"/>
  <c r="BG91" i="3"/>
  <c r="BE91" i="3"/>
  <c r="BD91" i="3"/>
  <c r="BH90" i="3"/>
  <c r="BG90" i="3"/>
  <c r="BE90" i="3"/>
  <c r="BD90" i="3"/>
  <c r="BH89" i="3"/>
  <c r="BG89" i="3"/>
  <c r="BE89" i="3"/>
  <c r="BD89" i="3"/>
  <c r="BH88" i="3"/>
  <c r="BG88" i="3"/>
  <c r="BE88" i="3"/>
  <c r="BD88" i="3"/>
  <c r="BH87" i="3"/>
  <c r="BG87" i="3"/>
  <c r="BE87" i="3"/>
  <c r="BD87" i="3"/>
  <c r="BH86" i="3"/>
  <c r="BG86" i="3"/>
  <c r="BE86" i="3"/>
  <c r="BD86" i="3"/>
  <c r="BH85" i="3"/>
  <c r="BG85" i="3"/>
  <c r="BE85" i="3"/>
  <c r="BD85" i="3"/>
  <c r="BF85" i="3" s="1"/>
  <c r="BI85" i="3" s="1"/>
  <c r="BH84" i="3"/>
  <c r="BG84" i="3"/>
  <c r="BE84" i="3"/>
  <c r="BD84" i="3"/>
  <c r="BH83" i="3"/>
  <c r="BG83" i="3"/>
  <c r="BE83" i="3"/>
  <c r="BD83" i="3"/>
  <c r="BH82" i="3"/>
  <c r="BG82" i="3"/>
  <c r="BE82" i="3"/>
  <c r="BD82" i="3"/>
  <c r="BH81" i="3"/>
  <c r="BG81" i="3"/>
  <c r="BE81" i="3"/>
  <c r="BD81" i="3"/>
  <c r="BH80" i="3"/>
  <c r="BG80" i="3"/>
  <c r="BE80" i="3"/>
  <c r="BD80" i="3"/>
  <c r="BF80" i="3" s="1"/>
  <c r="BI80" i="3" s="1"/>
  <c r="BH79" i="3"/>
  <c r="BG79" i="3"/>
  <c r="BE79" i="3"/>
  <c r="BD79" i="3"/>
  <c r="BH78" i="3"/>
  <c r="BG78" i="3"/>
  <c r="BE78" i="3"/>
  <c r="BD78" i="3"/>
  <c r="BH77" i="3"/>
  <c r="BG77" i="3"/>
  <c r="BE77" i="3"/>
  <c r="BD77" i="3"/>
  <c r="BH76" i="3"/>
  <c r="BG76" i="3"/>
  <c r="BE76" i="3"/>
  <c r="BD76" i="3"/>
  <c r="BH75" i="3"/>
  <c r="BG75" i="3"/>
  <c r="BE75" i="3"/>
  <c r="BD75" i="3"/>
  <c r="BH74" i="3"/>
  <c r="BG74" i="3"/>
  <c r="BE74" i="3"/>
  <c r="BD74" i="3"/>
  <c r="BH73" i="3"/>
  <c r="BG73" i="3"/>
  <c r="BE73" i="3"/>
  <c r="BD73" i="3"/>
  <c r="BF73" i="3" s="1"/>
  <c r="BI73" i="3" s="1"/>
  <c r="BH72" i="3"/>
  <c r="BG72" i="3"/>
  <c r="BE72" i="3"/>
  <c r="BD72" i="3"/>
  <c r="BH71" i="3"/>
  <c r="BG71" i="3"/>
  <c r="BE71" i="3"/>
  <c r="BD71" i="3"/>
  <c r="BH70" i="3"/>
  <c r="BG70" i="3"/>
  <c r="BE70" i="3"/>
  <c r="BD70" i="3"/>
  <c r="BF70" i="3" s="1"/>
  <c r="BI70" i="3" s="1"/>
  <c r="BH69" i="3"/>
  <c r="BG69" i="3"/>
  <c r="BE69" i="3"/>
  <c r="BD69" i="3"/>
  <c r="BH68" i="3"/>
  <c r="BG68" i="3"/>
  <c r="BE68" i="3"/>
  <c r="BD68" i="3"/>
  <c r="BH67" i="3"/>
  <c r="BG67" i="3"/>
  <c r="BE67" i="3"/>
  <c r="BD67" i="3"/>
  <c r="BH66" i="3"/>
  <c r="BG66" i="3"/>
  <c r="BE66" i="3"/>
  <c r="BD66" i="3"/>
  <c r="BH65" i="3"/>
  <c r="BG65" i="3"/>
  <c r="BE65" i="3"/>
  <c r="BD65" i="3"/>
  <c r="BF65" i="3" s="1"/>
  <c r="BI65" i="3" s="1"/>
  <c r="BH64" i="3"/>
  <c r="BG64" i="3"/>
  <c r="BE64" i="3"/>
  <c r="BD64" i="3"/>
  <c r="BH63" i="3"/>
  <c r="BG63" i="3"/>
  <c r="BE63" i="3"/>
  <c r="BD63" i="3"/>
  <c r="BH62" i="3"/>
  <c r="BG62" i="3"/>
  <c r="BE62" i="3"/>
  <c r="BD62" i="3"/>
  <c r="BH61" i="3"/>
  <c r="BG61" i="3"/>
  <c r="BE61" i="3"/>
  <c r="BD61" i="3"/>
  <c r="BH60" i="3"/>
  <c r="BG60" i="3"/>
  <c r="BE60" i="3"/>
  <c r="BD60" i="3"/>
  <c r="BH59" i="3"/>
  <c r="BG59" i="3"/>
  <c r="BE59" i="3"/>
  <c r="BD59" i="3"/>
  <c r="BH58" i="3"/>
  <c r="BG58" i="3"/>
  <c r="BE58" i="3"/>
  <c r="BD58" i="3"/>
  <c r="BF58" i="3" s="1"/>
  <c r="BI58" i="3" s="1"/>
  <c r="BH57" i="3"/>
  <c r="BG57" i="3"/>
  <c r="BE57" i="3"/>
  <c r="BD57" i="3"/>
  <c r="BH56" i="3"/>
  <c r="BG56" i="3"/>
  <c r="BE56" i="3"/>
  <c r="BD56" i="3"/>
  <c r="BH55" i="3"/>
  <c r="BG55" i="3"/>
  <c r="BE55" i="3"/>
  <c r="BD55" i="3"/>
  <c r="BH54" i="3"/>
  <c r="BG54" i="3"/>
  <c r="BE54" i="3"/>
  <c r="BD54" i="3"/>
  <c r="BH53" i="3"/>
  <c r="BG53" i="3"/>
  <c r="BE53" i="3"/>
  <c r="BD53" i="3"/>
  <c r="BH52" i="3"/>
  <c r="BG52" i="3"/>
  <c r="BE52" i="3"/>
  <c r="BD52" i="3"/>
  <c r="BH51" i="3"/>
  <c r="BG51" i="3"/>
  <c r="BE51" i="3"/>
  <c r="BD51" i="3"/>
  <c r="BH50" i="3"/>
  <c r="BG50" i="3"/>
  <c r="BE50" i="3"/>
  <c r="BD50" i="3"/>
  <c r="BH49" i="3"/>
  <c r="BG49" i="3"/>
  <c r="BE49" i="3"/>
  <c r="BD49" i="3"/>
  <c r="BH48" i="3"/>
  <c r="BG48" i="3"/>
  <c r="BE48" i="3"/>
  <c r="BD48" i="3"/>
  <c r="BF48" i="3" s="1"/>
  <c r="BI48" i="3" s="1"/>
  <c r="BH47" i="3"/>
  <c r="BG47" i="3"/>
  <c r="BE47" i="3"/>
  <c r="BD47" i="3"/>
  <c r="BH46" i="3"/>
  <c r="BG46" i="3"/>
  <c r="BE46" i="3"/>
  <c r="BD46" i="3"/>
  <c r="BH45" i="3"/>
  <c r="BG45" i="3"/>
  <c r="BE45" i="3"/>
  <c r="BD45" i="3"/>
  <c r="BH44" i="3"/>
  <c r="BG44" i="3"/>
  <c r="BE44" i="3"/>
  <c r="BD44" i="3"/>
  <c r="BH43" i="3"/>
  <c r="BG43" i="3"/>
  <c r="BE43" i="3"/>
  <c r="BD43" i="3"/>
  <c r="BF43" i="3" s="1"/>
  <c r="BI43" i="3" s="1"/>
  <c r="BH42" i="3"/>
  <c r="BG42" i="3"/>
  <c r="BE42" i="3"/>
  <c r="BD42" i="3"/>
  <c r="BH41" i="3"/>
  <c r="BG41" i="3"/>
  <c r="BE41" i="3"/>
  <c r="BD41" i="3"/>
  <c r="BH40" i="3"/>
  <c r="BG40" i="3"/>
  <c r="BE40" i="3"/>
  <c r="BD40" i="3"/>
  <c r="BH39" i="3"/>
  <c r="BG39" i="3"/>
  <c r="BE39" i="3"/>
  <c r="BD39" i="3"/>
  <c r="BH38" i="3"/>
  <c r="BG38" i="3"/>
  <c r="BE38" i="3"/>
  <c r="BD38" i="3"/>
  <c r="BH37" i="3"/>
  <c r="BG37" i="3"/>
  <c r="BE37" i="3"/>
  <c r="BD37" i="3"/>
  <c r="BH36" i="3"/>
  <c r="BG36" i="3"/>
  <c r="BE36" i="3"/>
  <c r="BD36" i="3"/>
  <c r="BH35" i="3"/>
  <c r="BG35" i="3"/>
  <c r="BE35" i="3"/>
  <c r="BD35" i="3"/>
  <c r="BF35" i="3" s="1"/>
  <c r="BI35" i="3" s="1"/>
  <c r="BH34" i="3"/>
  <c r="BG34" i="3"/>
  <c r="BE34" i="3"/>
  <c r="BD34" i="3"/>
  <c r="BH33" i="3"/>
  <c r="BG33" i="3"/>
  <c r="BE33" i="3"/>
  <c r="BD33" i="3"/>
  <c r="BH32" i="3"/>
  <c r="BG32" i="3"/>
  <c r="BE32" i="3"/>
  <c r="BD32" i="3"/>
  <c r="BH31" i="3"/>
  <c r="BG31" i="3"/>
  <c r="BE31" i="3"/>
  <c r="BD31" i="3"/>
  <c r="BH30" i="3"/>
  <c r="BG30" i="3"/>
  <c r="BE30" i="3"/>
  <c r="BD30" i="3"/>
  <c r="BH29" i="3"/>
  <c r="BG29" i="3"/>
  <c r="BE29" i="3"/>
  <c r="BD29" i="3"/>
  <c r="BH28" i="3"/>
  <c r="BG28" i="3"/>
  <c r="BE28" i="3"/>
  <c r="BD28" i="3"/>
  <c r="BH27" i="3"/>
  <c r="BG27" i="3"/>
  <c r="BE27" i="3"/>
  <c r="BD27" i="3"/>
  <c r="BH26" i="3"/>
  <c r="BG26" i="3"/>
  <c r="BE26" i="3"/>
  <c r="BD26" i="3"/>
  <c r="BH25" i="3"/>
  <c r="BG25" i="3"/>
  <c r="BE25" i="3"/>
  <c r="BD25" i="3"/>
  <c r="BH24" i="3"/>
  <c r="BG24" i="3"/>
  <c r="BE24" i="3"/>
  <c r="BD24" i="3"/>
  <c r="BH23" i="3"/>
  <c r="BG23" i="3"/>
  <c r="BE23" i="3"/>
  <c r="BD23" i="3"/>
  <c r="BH22" i="3"/>
  <c r="BG22" i="3"/>
  <c r="BE22" i="3"/>
  <c r="BD22" i="3"/>
  <c r="BH21" i="3"/>
  <c r="BG21" i="3"/>
  <c r="BE21" i="3"/>
  <c r="BD21" i="3"/>
  <c r="BH20" i="3"/>
  <c r="BG20" i="3"/>
  <c r="BE20" i="3"/>
  <c r="BD20" i="3"/>
  <c r="BH19" i="3"/>
  <c r="BG19" i="3"/>
  <c r="BE19" i="3"/>
  <c r="BD19" i="3"/>
  <c r="BH18" i="3"/>
  <c r="BG18" i="3"/>
  <c r="BE18" i="3"/>
  <c r="BD18" i="3"/>
  <c r="BH17" i="3"/>
  <c r="BG17" i="3"/>
  <c r="BE17" i="3"/>
  <c r="BD17" i="3"/>
  <c r="BH16" i="3"/>
  <c r="BG16" i="3"/>
  <c r="BE16" i="3"/>
  <c r="BD16" i="3"/>
  <c r="BH15" i="3"/>
  <c r="BG15" i="3"/>
  <c r="BE15" i="3"/>
  <c r="BD15" i="3"/>
  <c r="BH14" i="3"/>
  <c r="BG14" i="3"/>
  <c r="BE14" i="3"/>
  <c r="BD14" i="3"/>
  <c r="BH13" i="3"/>
  <c r="BG13" i="3"/>
  <c r="BE13" i="3"/>
  <c r="BD13" i="3"/>
  <c r="BH12" i="3"/>
  <c r="BG12" i="3"/>
  <c r="BE12" i="3"/>
  <c r="BD12" i="3"/>
  <c r="BH11" i="3"/>
  <c r="BG11" i="3"/>
  <c r="BE11" i="3"/>
  <c r="BD11" i="3"/>
  <c r="BH10" i="3"/>
  <c r="BG10" i="3"/>
  <c r="BE10" i="3"/>
  <c r="BD10" i="3"/>
  <c r="BH9" i="3"/>
  <c r="BG9" i="3"/>
  <c r="BE9" i="3"/>
  <c r="BD9" i="3"/>
  <c r="BH8" i="3"/>
  <c r="BG8" i="3"/>
  <c r="BE8" i="3"/>
  <c r="BD8" i="3"/>
  <c r="BH7" i="3"/>
  <c r="BG7" i="3"/>
  <c r="BE7" i="3"/>
  <c r="BD7" i="3"/>
  <c r="BH6" i="3"/>
  <c r="BG6" i="3"/>
  <c r="BE6" i="3"/>
  <c r="BD6" i="3"/>
  <c r="BH5" i="3"/>
  <c r="BG5" i="3"/>
  <c r="BE5" i="3"/>
  <c r="BD5" i="3"/>
  <c r="BH4" i="3"/>
  <c r="BG4" i="3"/>
  <c r="BE4" i="3"/>
  <c r="BD4" i="3"/>
  <c r="BK3" i="3"/>
  <c r="BK4" i="3" s="1"/>
  <c r="BK5" i="3" s="1"/>
  <c r="BK6" i="3" s="1"/>
  <c r="BK7" i="3" s="1"/>
  <c r="BK8" i="3" s="1"/>
  <c r="BK9" i="3" s="1"/>
  <c r="BK10" i="3" s="1"/>
  <c r="BK11" i="3" s="1"/>
  <c r="BK12" i="3" s="1"/>
  <c r="BK13" i="3" s="1"/>
  <c r="BK14" i="3" s="1"/>
  <c r="BK15" i="3" s="1"/>
  <c r="BK16" i="3" s="1"/>
  <c r="BK17" i="3" s="1"/>
  <c r="BK18" i="3" s="1"/>
  <c r="BK19" i="3" s="1"/>
  <c r="BK20" i="3" s="1"/>
  <c r="BK21" i="3" s="1"/>
  <c r="BK22" i="3" s="1"/>
  <c r="BK23" i="3" s="1"/>
  <c r="BK24" i="3" s="1"/>
  <c r="BK25" i="3" s="1"/>
  <c r="BK26" i="3" s="1"/>
  <c r="BK27" i="3" s="1"/>
  <c r="BK28" i="3" s="1"/>
  <c r="BK29" i="3" s="1"/>
  <c r="BK30" i="3" s="1"/>
  <c r="BK31" i="3" s="1"/>
  <c r="BK32" i="3" s="1"/>
  <c r="BK33" i="3" s="1"/>
  <c r="BK34" i="3" s="1"/>
  <c r="BK35" i="3" s="1"/>
  <c r="BK36" i="3" s="1"/>
  <c r="BK37" i="3" s="1"/>
  <c r="BK38" i="3" s="1"/>
  <c r="BK39" i="3" s="1"/>
  <c r="BK40" i="3" s="1"/>
  <c r="BK41" i="3" s="1"/>
  <c r="BK42" i="3" s="1"/>
  <c r="BK43" i="3" s="1"/>
  <c r="BK44" i="3" s="1"/>
  <c r="BK45" i="3" s="1"/>
  <c r="BK46" i="3" s="1"/>
  <c r="BK47" i="3" s="1"/>
  <c r="BK48" i="3" s="1"/>
  <c r="BK49" i="3" s="1"/>
  <c r="BK50" i="3" s="1"/>
  <c r="BK51" i="3" s="1"/>
  <c r="BK52" i="3" s="1"/>
  <c r="BK53" i="3" s="1"/>
  <c r="BK54" i="3" s="1"/>
  <c r="BK55" i="3" s="1"/>
  <c r="BK56" i="3" s="1"/>
  <c r="BK57" i="3" s="1"/>
  <c r="BK58" i="3" s="1"/>
  <c r="BK59" i="3" s="1"/>
  <c r="BK60" i="3" s="1"/>
  <c r="BK61" i="3" s="1"/>
  <c r="BK62" i="3" s="1"/>
  <c r="BK63" i="3" s="1"/>
  <c r="BK64" i="3" s="1"/>
  <c r="BK65" i="3" s="1"/>
  <c r="BK66" i="3" s="1"/>
  <c r="BK67" i="3" s="1"/>
  <c r="BK68" i="3" s="1"/>
  <c r="BK69" i="3" s="1"/>
  <c r="BK70" i="3" s="1"/>
  <c r="BK71" i="3" s="1"/>
  <c r="BK72" i="3" s="1"/>
  <c r="BK73" i="3" s="1"/>
  <c r="BK74" i="3" s="1"/>
  <c r="BK75" i="3" s="1"/>
  <c r="BK76" i="3" s="1"/>
  <c r="BK77" i="3" s="1"/>
  <c r="BK78" i="3" s="1"/>
  <c r="BK79" i="3" s="1"/>
  <c r="BK80" i="3" s="1"/>
  <c r="BK81" i="3" s="1"/>
  <c r="BK82" i="3" s="1"/>
  <c r="BK83" i="3" s="1"/>
  <c r="BK84" i="3" s="1"/>
  <c r="BK85" i="3" s="1"/>
  <c r="BK86" i="3" s="1"/>
  <c r="BK87" i="3" s="1"/>
  <c r="BK88" i="3" s="1"/>
  <c r="BK89" i="3" s="1"/>
  <c r="BK90" i="3" s="1"/>
  <c r="BK91" i="3" s="1"/>
  <c r="BK92" i="3" s="1"/>
  <c r="BK93" i="3" s="1"/>
  <c r="BK94" i="3" s="1"/>
  <c r="BK95" i="3" s="1"/>
  <c r="BK96" i="3" s="1"/>
  <c r="BK97" i="3" s="1"/>
  <c r="BK98" i="3" s="1"/>
  <c r="BK99" i="3" s="1"/>
  <c r="BK100" i="3" s="1"/>
  <c r="BK101" i="3" s="1"/>
  <c r="BK102" i="3" s="1"/>
  <c r="BK103" i="3" s="1"/>
  <c r="BK104" i="3" s="1"/>
  <c r="BK105" i="3" s="1"/>
  <c r="BK106" i="3" s="1"/>
  <c r="BK107" i="3" s="1"/>
  <c r="BK108" i="3" s="1"/>
  <c r="BK109" i="3" s="1"/>
  <c r="BK110" i="3" s="1"/>
  <c r="BK111" i="3" s="1"/>
  <c r="BK112" i="3" s="1"/>
  <c r="BK113" i="3" s="1"/>
  <c r="BK114" i="3" s="1"/>
  <c r="BK115" i="3" s="1"/>
  <c r="BK116" i="3" s="1"/>
  <c r="BK117" i="3" s="1"/>
  <c r="BH3" i="3"/>
  <c r="BG3" i="3"/>
  <c r="BE3" i="3"/>
  <c r="BD3" i="3"/>
  <c r="BH2" i="3"/>
  <c r="BG2" i="3"/>
  <c r="BE2" i="3"/>
  <c r="BD2" i="3"/>
  <c r="BF498" i="3" l="1"/>
  <c r="BI498" i="3" s="1"/>
  <c r="BF39" i="3"/>
  <c r="BI39" i="3" s="1"/>
  <c r="BF125" i="3"/>
  <c r="BI125" i="3" s="1"/>
  <c r="BJ129" i="3"/>
  <c r="BJ172" i="3"/>
  <c r="BF229" i="3"/>
  <c r="BI229" i="3" s="1"/>
  <c r="BF276" i="3"/>
  <c r="BI276" i="3" s="1"/>
  <c r="BJ276" i="3" s="1"/>
  <c r="BF299" i="3"/>
  <c r="BI299" i="3" s="1"/>
  <c r="BF395" i="3"/>
  <c r="BI395" i="3" s="1"/>
  <c r="BF410" i="3"/>
  <c r="BI410" i="3" s="1"/>
  <c r="BF453" i="3"/>
  <c r="BI453" i="3" s="1"/>
  <c r="BF12" i="3"/>
  <c r="BI12" i="3" s="1"/>
  <c r="BF17" i="3"/>
  <c r="BI17" i="3" s="1"/>
  <c r="BF22" i="3"/>
  <c r="BI22" i="3" s="1"/>
  <c r="BF37" i="3"/>
  <c r="BI37" i="3" s="1"/>
  <c r="BF62" i="3"/>
  <c r="BI62" i="3" s="1"/>
  <c r="BF67" i="3"/>
  <c r="BI67" i="3" s="1"/>
  <c r="BF72" i="3"/>
  <c r="BI72" i="3" s="1"/>
  <c r="BF77" i="3"/>
  <c r="BI77" i="3" s="1"/>
  <c r="BF92" i="3"/>
  <c r="BI92" i="3" s="1"/>
  <c r="BF123" i="3"/>
  <c r="BI123" i="3" s="1"/>
  <c r="BF161" i="3"/>
  <c r="BI161" i="3" s="1"/>
  <c r="BF181" i="3"/>
  <c r="BI181" i="3" s="1"/>
  <c r="BF232" i="3"/>
  <c r="BI232" i="3" s="1"/>
  <c r="BF237" i="3"/>
  <c r="BI237" i="3" s="1"/>
  <c r="BF247" i="3"/>
  <c r="BI247" i="3" s="1"/>
  <c r="BF268" i="3"/>
  <c r="BI268" i="3" s="1"/>
  <c r="BF279" i="3"/>
  <c r="BI279" i="3" s="1"/>
  <c r="BF292" i="3"/>
  <c r="BI292" i="3" s="1"/>
  <c r="BF313" i="3"/>
  <c r="BI313" i="3" s="1"/>
  <c r="BF532" i="3"/>
  <c r="BI532" i="3" s="1"/>
  <c r="BF552" i="3"/>
  <c r="BI552" i="3" s="1"/>
  <c r="BF561" i="3"/>
  <c r="BI561" i="3" s="1"/>
  <c r="BF11" i="3"/>
  <c r="BI11" i="3" s="1"/>
  <c r="BJ11" i="3" s="1"/>
  <c r="BF41" i="3"/>
  <c r="BI41" i="3" s="1"/>
  <c r="BF51" i="3"/>
  <c r="BI51" i="3" s="1"/>
  <c r="BF56" i="3"/>
  <c r="BI56" i="3" s="1"/>
  <c r="BF61" i="3"/>
  <c r="BI61" i="3" s="1"/>
  <c r="BF76" i="3"/>
  <c r="BI76" i="3" s="1"/>
  <c r="BF102" i="3"/>
  <c r="BI102" i="3" s="1"/>
  <c r="BF127" i="3"/>
  <c r="BI127" i="3" s="1"/>
  <c r="BF185" i="3"/>
  <c r="BI185" i="3" s="1"/>
  <c r="BF190" i="3"/>
  <c r="BI190" i="3" s="1"/>
  <c r="BF206" i="3"/>
  <c r="BI206" i="3" s="1"/>
  <c r="BF231" i="3"/>
  <c r="BI231" i="3" s="1"/>
  <c r="BF317" i="3"/>
  <c r="BI317" i="3" s="1"/>
  <c r="BF387" i="3"/>
  <c r="BI387" i="3" s="1"/>
  <c r="BJ387" i="3" s="1"/>
  <c r="BF392" i="3"/>
  <c r="BI392" i="3" s="1"/>
  <c r="BF430" i="3"/>
  <c r="BI430" i="3" s="1"/>
  <c r="BF455" i="3"/>
  <c r="BI455" i="3" s="1"/>
  <c r="BF465" i="3"/>
  <c r="BI465" i="3" s="1"/>
  <c r="BF510" i="3"/>
  <c r="BI510" i="3" s="1"/>
  <c r="BF560" i="3"/>
  <c r="BI560" i="3" s="1"/>
  <c r="BF588" i="3"/>
  <c r="BI588" i="3" s="1"/>
  <c r="BF593" i="3"/>
  <c r="BI593" i="3" s="1"/>
  <c r="BF603" i="3"/>
  <c r="BI603" i="3" s="1"/>
  <c r="BF218" i="3"/>
  <c r="BI218" i="3" s="1"/>
  <c r="BF298" i="3"/>
  <c r="BI298" i="3" s="1"/>
  <c r="BF320" i="3"/>
  <c r="BI320" i="3" s="1"/>
  <c r="BF377" i="3"/>
  <c r="BI377" i="3" s="1"/>
  <c r="BJ377" i="3" s="1"/>
  <c r="BF490" i="3"/>
  <c r="BI490" i="3" s="1"/>
  <c r="BJ51" i="3"/>
  <c r="BJ61" i="3"/>
  <c r="BF133" i="3"/>
  <c r="BI133" i="3" s="1"/>
  <c r="BJ133" i="3" s="1"/>
  <c r="BF345" i="3"/>
  <c r="BI345" i="3" s="1"/>
  <c r="BF396" i="3"/>
  <c r="BI396" i="3" s="1"/>
  <c r="BF415" i="3"/>
  <c r="BI415" i="3" s="1"/>
  <c r="BF427" i="3"/>
  <c r="BI427" i="3" s="1"/>
  <c r="BF443" i="3"/>
  <c r="BI443" i="3" s="1"/>
  <c r="BF448" i="3"/>
  <c r="BI448" i="3" s="1"/>
  <c r="BF468" i="3"/>
  <c r="BI468" i="3" s="1"/>
  <c r="BF473" i="3"/>
  <c r="BI473" i="3" s="1"/>
  <c r="BF478" i="3"/>
  <c r="BI478" i="3" s="1"/>
  <c r="BF489" i="3"/>
  <c r="BI489" i="3" s="1"/>
  <c r="BF493" i="3"/>
  <c r="BI493" i="3" s="1"/>
  <c r="BJ493" i="3" s="1"/>
  <c r="BF514" i="3"/>
  <c r="BI514" i="3" s="1"/>
  <c r="BF534" i="3"/>
  <c r="BI534" i="3" s="1"/>
  <c r="BF544" i="3"/>
  <c r="BI544" i="3" s="1"/>
  <c r="BF564" i="3"/>
  <c r="BI564" i="3" s="1"/>
  <c r="BF583" i="3"/>
  <c r="BI583" i="3" s="1"/>
  <c r="BJ583" i="3" s="1"/>
  <c r="BF500" i="3"/>
  <c r="BI500" i="3" s="1"/>
  <c r="BF156" i="3"/>
  <c r="BI156" i="3" s="1"/>
  <c r="BJ156" i="3" s="1"/>
  <c r="BF176" i="3"/>
  <c r="BI176" i="3" s="1"/>
  <c r="BJ176" i="3" s="1"/>
  <c r="BF165" i="3"/>
  <c r="BI165" i="3" s="1"/>
  <c r="BF344" i="3"/>
  <c r="BI344" i="3" s="1"/>
  <c r="BJ498" i="3"/>
  <c r="BF68" i="3"/>
  <c r="BI68" i="3" s="1"/>
  <c r="BF157" i="3"/>
  <c r="BI157" i="3" s="1"/>
  <c r="BF177" i="3"/>
  <c r="BI177" i="3" s="1"/>
  <c r="BJ265" i="3"/>
  <c r="BF293" i="3"/>
  <c r="BI293" i="3" s="1"/>
  <c r="BF7" i="3"/>
  <c r="BI7" i="3" s="1"/>
  <c r="BJ190" i="3"/>
  <c r="BK118" i="3"/>
  <c r="BK119" i="3" s="1"/>
  <c r="BK120" i="3" s="1"/>
  <c r="BK121" i="3" s="1"/>
  <c r="BK122" i="3" s="1"/>
  <c r="BK123" i="3" s="1"/>
  <c r="BK124" i="3" s="1"/>
  <c r="BK125" i="3" s="1"/>
  <c r="BK126" i="3" s="1"/>
  <c r="BK127" i="3" s="1"/>
  <c r="BK128" i="3" s="1"/>
  <c r="BK129" i="3" s="1"/>
  <c r="BK130" i="3" s="1"/>
  <c r="BK131" i="3" s="1"/>
  <c r="BK132" i="3" s="1"/>
  <c r="BK133" i="3" s="1"/>
  <c r="BK134" i="3" s="1"/>
  <c r="BK135" i="3" s="1"/>
  <c r="BK136" i="3" s="1"/>
  <c r="BK137" i="3" s="1"/>
  <c r="BK138" i="3" s="1"/>
  <c r="BK139" i="3" s="1"/>
  <c r="BJ144" i="3"/>
  <c r="BF150" i="3"/>
  <c r="BI150" i="3" s="1"/>
  <c r="BJ150" i="3" s="1"/>
  <c r="BF318" i="3"/>
  <c r="BI318" i="3" s="1"/>
  <c r="BJ389" i="3"/>
  <c r="BJ394" i="3"/>
  <c r="BF9" i="3"/>
  <c r="BI9" i="3" s="1"/>
  <c r="BF14" i="3"/>
  <c r="BI14" i="3" s="1"/>
  <c r="BF15" i="3"/>
  <c r="BI15" i="3" s="1"/>
  <c r="BJ15" i="3" s="1"/>
  <c r="BF19" i="3"/>
  <c r="BI19" i="3" s="1"/>
  <c r="BF44" i="3"/>
  <c r="BI44" i="3" s="1"/>
  <c r="BF45" i="3"/>
  <c r="BI45" i="3" s="1"/>
  <c r="BJ45" i="3" s="1"/>
  <c r="BF49" i="3"/>
  <c r="BI49" i="3" s="1"/>
  <c r="BJ49" i="3" s="1"/>
  <c r="BF54" i="3"/>
  <c r="BI54" i="3" s="1"/>
  <c r="BF59" i="3"/>
  <c r="BI59" i="3" s="1"/>
  <c r="BJ59" i="3" s="1"/>
  <c r="BF64" i="3"/>
  <c r="BI64" i="3" s="1"/>
  <c r="BF69" i="3"/>
  <c r="BI69" i="3" s="1"/>
  <c r="BF74" i="3"/>
  <c r="BI74" i="3" s="1"/>
  <c r="BF105" i="3"/>
  <c r="BI105" i="3" s="1"/>
  <c r="BF110" i="3"/>
  <c r="BI110" i="3" s="1"/>
  <c r="BF135" i="3"/>
  <c r="BI135" i="3" s="1"/>
  <c r="BJ135" i="3" s="1"/>
  <c r="BF149" i="3"/>
  <c r="BI149" i="3" s="1"/>
  <c r="BF168" i="3"/>
  <c r="BI168" i="3" s="1"/>
  <c r="BJ168" i="3" s="1"/>
  <c r="BF188" i="3"/>
  <c r="BI188" i="3" s="1"/>
  <c r="BJ188" i="3" s="1"/>
  <c r="BF193" i="3"/>
  <c r="BI193" i="3" s="1"/>
  <c r="BF210" i="3"/>
  <c r="BI210" i="3" s="1"/>
  <c r="BF214" i="3"/>
  <c r="BI214" i="3" s="1"/>
  <c r="BF245" i="3"/>
  <c r="BI245" i="3" s="1"/>
  <c r="BJ245" i="3" s="1"/>
  <c r="BF259" i="3"/>
  <c r="BI259" i="3" s="1"/>
  <c r="BF264" i="3"/>
  <c r="BI264" i="3" s="1"/>
  <c r="BF311" i="3"/>
  <c r="BI311" i="3" s="1"/>
  <c r="BF357" i="3"/>
  <c r="BI357" i="3" s="1"/>
  <c r="BF373" i="3"/>
  <c r="BI373" i="3" s="1"/>
  <c r="BF383" i="3"/>
  <c r="BI383" i="3" s="1"/>
  <c r="BF481" i="3"/>
  <c r="BI481" i="3" s="1"/>
  <c r="BF486" i="3"/>
  <c r="BI486" i="3" s="1"/>
  <c r="BF491" i="3"/>
  <c r="BI491" i="3" s="1"/>
  <c r="BF523" i="3"/>
  <c r="BI523" i="3" s="1"/>
  <c r="BF576" i="3"/>
  <c r="BI576" i="3" s="1"/>
  <c r="BF585" i="3"/>
  <c r="BI585" i="3" s="1"/>
  <c r="BF595" i="3"/>
  <c r="BI595" i="3" s="1"/>
  <c r="BF521" i="3"/>
  <c r="BI521" i="3" s="1"/>
  <c r="BF526" i="3"/>
  <c r="BI526" i="3" s="1"/>
  <c r="BJ526" i="3" s="1"/>
  <c r="BF531" i="3"/>
  <c r="BI531" i="3" s="1"/>
  <c r="BJ532" i="3"/>
  <c r="BF536" i="3"/>
  <c r="BI536" i="3" s="1"/>
  <c r="BJ536" i="3" s="1"/>
  <c r="BF551" i="3"/>
  <c r="BI551" i="3" s="1"/>
  <c r="BJ551" i="3" s="1"/>
  <c r="BF558" i="3"/>
  <c r="BI558" i="3" s="1"/>
  <c r="BF566" i="3"/>
  <c r="BI566" i="3" s="1"/>
  <c r="BF574" i="3"/>
  <c r="BI574" i="3" s="1"/>
  <c r="BF579" i="3"/>
  <c r="BI579" i="3" s="1"/>
  <c r="BF599" i="3"/>
  <c r="BI599" i="3" s="1"/>
  <c r="BJ599" i="3" s="1"/>
  <c r="BF610" i="3"/>
  <c r="BI610" i="3" s="1"/>
  <c r="BF636" i="3"/>
  <c r="BI636" i="3" s="1"/>
  <c r="BF2" i="3"/>
  <c r="BI2" i="3" s="1"/>
  <c r="BJ2" i="3" s="1"/>
  <c r="BF13" i="3"/>
  <c r="BI13" i="3" s="1"/>
  <c r="BJ13" i="3" s="1"/>
  <c r="BF18" i="3"/>
  <c r="BI18" i="3" s="1"/>
  <c r="BJ18" i="3" s="1"/>
  <c r="BF24" i="3"/>
  <c r="BI24" i="3" s="1"/>
  <c r="BF29" i="3"/>
  <c r="BI29" i="3" s="1"/>
  <c r="BJ29" i="3" s="1"/>
  <c r="BF50" i="3"/>
  <c r="BI50" i="3" s="1"/>
  <c r="BF66" i="3"/>
  <c r="BI66" i="3" s="1"/>
  <c r="BJ66" i="3" s="1"/>
  <c r="BF78" i="3"/>
  <c r="BI78" i="3" s="1"/>
  <c r="BJ78" i="3" s="1"/>
  <c r="BF84" i="3"/>
  <c r="BI84" i="3" s="1"/>
  <c r="BF117" i="3"/>
  <c r="BI117" i="3" s="1"/>
  <c r="BF128" i="3"/>
  <c r="BI128" i="3" s="1"/>
  <c r="BJ128" i="3" s="1"/>
  <c r="BF163" i="3"/>
  <c r="BI163" i="3" s="1"/>
  <c r="BJ163" i="3" s="1"/>
  <c r="BF164" i="3"/>
  <c r="BI164" i="3" s="1"/>
  <c r="BJ164" i="3" s="1"/>
  <c r="BF170" i="3"/>
  <c r="BI170" i="3" s="1"/>
  <c r="BF171" i="3"/>
  <c r="BI171" i="3" s="1"/>
  <c r="BF189" i="3"/>
  <c r="BI189" i="3" s="1"/>
  <c r="BF195" i="3"/>
  <c r="BI195" i="3" s="1"/>
  <c r="BF196" i="3"/>
  <c r="BI196" i="3" s="1"/>
  <c r="BJ196" i="3" s="1"/>
  <c r="BF201" i="3"/>
  <c r="BI201" i="3" s="1"/>
  <c r="BJ204" i="3"/>
  <c r="BF208" i="3"/>
  <c r="BI208" i="3" s="1"/>
  <c r="BF213" i="3"/>
  <c r="BI213" i="3" s="1"/>
  <c r="BJ213" i="3" s="1"/>
  <c r="BF224" i="3"/>
  <c r="BI224" i="3" s="1"/>
  <c r="BJ224" i="3" s="1"/>
  <c r="BF243" i="3"/>
  <c r="BI243" i="3" s="1"/>
  <c r="BF256" i="3"/>
  <c r="BI256" i="3" s="1"/>
  <c r="BF267" i="3"/>
  <c r="BI267" i="3" s="1"/>
  <c r="BF273" i="3"/>
  <c r="BI273" i="3" s="1"/>
  <c r="BF286" i="3"/>
  <c r="BI286" i="3" s="1"/>
  <c r="BJ286" i="3" s="1"/>
  <c r="BF296" i="3"/>
  <c r="BI296" i="3" s="1"/>
  <c r="BJ296" i="3" s="1"/>
  <c r="BF302" i="3"/>
  <c r="BI302" i="3" s="1"/>
  <c r="BJ302" i="3" s="1"/>
  <c r="BF315" i="3"/>
  <c r="BI315" i="3" s="1"/>
  <c r="BJ315" i="3" s="1"/>
  <c r="BF321" i="3"/>
  <c r="BI321" i="3" s="1"/>
  <c r="BF322" i="3"/>
  <c r="BI322" i="3" s="1"/>
  <c r="BJ322" i="3" s="1"/>
  <c r="BF331" i="3"/>
  <c r="BI331" i="3" s="1"/>
  <c r="BF332" i="3"/>
  <c r="BI332" i="3" s="1"/>
  <c r="BF336" i="3"/>
  <c r="BI336" i="3" s="1"/>
  <c r="BJ340" i="3"/>
  <c r="BF342" i="3"/>
  <c r="BI342" i="3" s="1"/>
  <c r="BF348" i="3"/>
  <c r="BI348" i="3" s="1"/>
  <c r="BF353" i="3"/>
  <c r="BI353" i="3" s="1"/>
  <c r="BF361" i="3"/>
  <c r="BI361" i="3" s="1"/>
  <c r="BF365" i="3"/>
  <c r="BI365" i="3" s="1"/>
  <c r="BJ365" i="3" s="1"/>
  <c r="BF372" i="3"/>
  <c r="BI372" i="3" s="1"/>
  <c r="BJ372" i="3" s="1"/>
  <c r="BF388" i="3"/>
  <c r="BI388" i="3" s="1"/>
  <c r="BF399" i="3"/>
  <c r="BI399" i="3" s="1"/>
  <c r="BF400" i="3"/>
  <c r="BI400" i="3" s="1"/>
  <c r="BF405" i="3"/>
  <c r="BI405" i="3" s="1"/>
  <c r="BF421" i="3"/>
  <c r="BI421" i="3" s="1"/>
  <c r="BJ421" i="3" s="1"/>
  <c r="BF437" i="3"/>
  <c r="BI437" i="3" s="1"/>
  <c r="BF442" i="3"/>
  <c r="BI442" i="3" s="1"/>
  <c r="BF466" i="3"/>
  <c r="BI466" i="3" s="1"/>
  <c r="BJ466" i="3" s="1"/>
  <c r="BF467" i="3"/>
  <c r="BI467" i="3" s="1"/>
  <c r="BF487" i="3"/>
  <c r="BI487" i="3" s="1"/>
  <c r="BF492" i="3"/>
  <c r="BI492" i="3" s="1"/>
  <c r="BF494" i="3"/>
  <c r="BI494" i="3" s="1"/>
  <c r="BJ494" i="3" s="1"/>
  <c r="BF509" i="3"/>
  <c r="BI509" i="3" s="1"/>
  <c r="BF515" i="3"/>
  <c r="BI515" i="3" s="1"/>
  <c r="BJ515" i="3" s="1"/>
  <c r="BF520" i="3"/>
  <c r="BI520" i="3" s="1"/>
  <c r="BJ520" i="3" s="1"/>
  <c r="BF540" i="3"/>
  <c r="BI540" i="3" s="1"/>
  <c r="BF545" i="3"/>
  <c r="BI545" i="3" s="1"/>
  <c r="BF546" i="3"/>
  <c r="BI546" i="3" s="1"/>
  <c r="BF606" i="3"/>
  <c r="BI606" i="3" s="1"/>
  <c r="BJ77" i="3"/>
  <c r="BJ335" i="3"/>
  <c r="BJ381" i="3"/>
  <c r="BJ415" i="3"/>
  <c r="BJ452" i="3"/>
  <c r="BJ534" i="3"/>
  <c r="BJ43" i="3"/>
  <c r="BF88" i="3"/>
  <c r="BI88" i="3" s="1"/>
  <c r="BF114" i="3"/>
  <c r="BI114" i="3" s="1"/>
  <c r="BF131" i="3"/>
  <c r="BI131" i="3" s="1"/>
  <c r="BJ131" i="3" s="1"/>
  <c r="BF194" i="3"/>
  <c r="BI194" i="3" s="1"/>
  <c r="BF216" i="3"/>
  <c r="BI216" i="3" s="1"/>
  <c r="BF222" i="3"/>
  <c r="BI222" i="3" s="1"/>
  <c r="BF228" i="3"/>
  <c r="BI228" i="3" s="1"/>
  <c r="BJ228" i="3" s="1"/>
  <c r="BF234" i="3"/>
  <c r="BI234" i="3" s="1"/>
  <c r="BF240" i="3"/>
  <c r="BI240" i="3" s="1"/>
  <c r="BJ240" i="3" s="1"/>
  <c r="BF241" i="3"/>
  <c r="BI241" i="3" s="1"/>
  <c r="BF272" i="3"/>
  <c r="BI272" i="3" s="1"/>
  <c r="BJ272" i="3" s="1"/>
  <c r="BF284" i="3"/>
  <c r="BI284" i="3" s="1"/>
  <c r="BJ284" i="3" s="1"/>
  <c r="BF289" i="3"/>
  <c r="BI289" i="3" s="1"/>
  <c r="BF301" i="3"/>
  <c r="BI301" i="3" s="1"/>
  <c r="BJ304" i="3"/>
  <c r="BF306" i="3"/>
  <c r="BI306" i="3" s="1"/>
  <c r="BJ306" i="3" s="1"/>
  <c r="BF312" i="3"/>
  <c r="BI312" i="3" s="1"/>
  <c r="BF329" i="3"/>
  <c r="BI329" i="3" s="1"/>
  <c r="BJ329" i="3" s="1"/>
  <c r="BF330" i="3"/>
  <c r="BI330" i="3" s="1"/>
  <c r="BJ330" i="3" s="1"/>
  <c r="BF334" i="3"/>
  <c r="BI334" i="3" s="1"/>
  <c r="BJ334" i="3" s="1"/>
  <c r="BJ342" i="3"/>
  <c r="BF346" i="3"/>
  <c r="BI346" i="3" s="1"/>
  <c r="BJ346" i="3" s="1"/>
  <c r="BF347" i="3"/>
  <c r="BI347" i="3" s="1"/>
  <c r="BF356" i="3"/>
  <c r="BI356" i="3" s="1"/>
  <c r="BF368" i="3"/>
  <c r="BI368" i="3" s="1"/>
  <c r="BJ368" i="3" s="1"/>
  <c r="BF375" i="3"/>
  <c r="BI375" i="3" s="1"/>
  <c r="BJ375" i="3" s="1"/>
  <c r="BF380" i="3"/>
  <c r="BI380" i="3" s="1"/>
  <c r="BJ380" i="3" s="1"/>
  <c r="BF385" i="3"/>
  <c r="BI385" i="3" s="1"/>
  <c r="BF386" i="3"/>
  <c r="BI386" i="3" s="1"/>
  <c r="BF403" i="3"/>
  <c r="BI403" i="3" s="1"/>
  <c r="BJ403" i="3" s="1"/>
  <c r="BF408" i="3"/>
  <c r="BI408" i="3" s="1"/>
  <c r="BJ408" i="3" s="1"/>
  <c r="BF413" i="3"/>
  <c r="BI413" i="3" s="1"/>
  <c r="BF414" i="3"/>
  <c r="BI414" i="3" s="1"/>
  <c r="BF434" i="3"/>
  <c r="BI434" i="3" s="1"/>
  <c r="BJ434" i="3" s="1"/>
  <c r="BF445" i="3"/>
  <c r="BI445" i="3" s="1"/>
  <c r="BJ445" i="3" s="1"/>
  <c r="BF446" i="3"/>
  <c r="BI446" i="3" s="1"/>
  <c r="BJ446" i="3" s="1"/>
  <c r="BF464" i="3"/>
  <c r="BI464" i="3" s="1"/>
  <c r="BJ464" i="3" s="1"/>
  <c r="BF475" i="3"/>
  <c r="BI475" i="3" s="1"/>
  <c r="BF480" i="3"/>
  <c r="BI480" i="3" s="1"/>
  <c r="BJ480" i="3" s="1"/>
  <c r="BF496" i="3"/>
  <c r="BI496" i="3" s="1"/>
  <c r="BJ496" i="3" s="1"/>
  <c r="BF529" i="3"/>
  <c r="BI529" i="3" s="1"/>
  <c r="BJ529" i="3" s="1"/>
  <c r="BF533" i="3"/>
  <c r="BI533" i="3" s="1"/>
  <c r="BF543" i="3"/>
  <c r="BI543" i="3" s="1"/>
  <c r="BF581" i="3"/>
  <c r="BI581" i="3" s="1"/>
  <c r="BF587" i="3"/>
  <c r="BI587" i="3" s="1"/>
  <c r="BJ587" i="3" s="1"/>
  <c r="BF598" i="3"/>
  <c r="BI598" i="3" s="1"/>
  <c r="BJ598" i="3" s="1"/>
  <c r="BF615" i="3"/>
  <c r="BI615" i="3" s="1"/>
  <c r="BJ615" i="3" s="1"/>
  <c r="BF620" i="3"/>
  <c r="BI620" i="3" s="1"/>
  <c r="BF625" i="3"/>
  <c r="BI625" i="3" s="1"/>
  <c r="BF630" i="3"/>
  <c r="BI630" i="3" s="1"/>
  <c r="BJ17" i="3"/>
  <c r="BF28" i="3"/>
  <c r="BI28" i="3" s="1"/>
  <c r="BJ28" i="3" s="1"/>
  <c r="BJ99" i="3"/>
  <c r="BF6" i="3"/>
  <c r="BI6" i="3" s="1"/>
  <c r="BJ6" i="3" s="1"/>
  <c r="BF23" i="3"/>
  <c r="BI23" i="3" s="1"/>
  <c r="BJ23" i="3" s="1"/>
  <c r="BF38" i="3"/>
  <c r="BI38" i="3" s="1"/>
  <c r="BJ38" i="3" s="1"/>
  <c r="BF10" i="3"/>
  <c r="BI10" i="3" s="1"/>
  <c r="BJ10" i="3" s="1"/>
  <c r="BF20" i="3"/>
  <c r="BI20" i="3" s="1"/>
  <c r="BJ20" i="3" s="1"/>
  <c r="BF26" i="3"/>
  <c r="BI26" i="3" s="1"/>
  <c r="BJ26" i="3" s="1"/>
  <c r="BF31" i="3"/>
  <c r="BI31" i="3" s="1"/>
  <c r="BJ31" i="3" s="1"/>
  <c r="BF32" i="3"/>
  <c r="BI32" i="3" s="1"/>
  <c r="BJ32" i="3" s="1"/>
  <c r="BF36" i="3"/>
  <c r="BI36" i="3" s="1"/>
  <c r="BJ36" i="3" s="1"/>
  <c r="BF42" i="3"/>
  <c r="BI42" i="3" s="1"/>
  <c r="BF57" i="3"/>
  <c r="BI57" i="3" s="1"/>
  <c r="BJ57" i="3" s="1"/>
  <c r="BF81" i="3"/>
  <c r="BI81" i="3" s="1"/>
  <c r="BJ81" i="3" s="1"/>
  <c r="BF86" i="3"/>
  <c r="BI86" i="3" s="1"/>
  <c r="BJ86" i="3" s="1"/>
  <c r="BF119" i="3"/>
  <c r="BI119" i="3" s="1"/>
  <c r="BJ119" i="3" s="1"/>
  <c r="BF147" i="3"/>
  <c r="BI147" i="3" s="1"/>
  <c r="BF173" i="3"/>
  <c r="BI173" i="3" s="1"/>
  <c r="BF198" i="3"/>
  <c r="BI198" i="3" s="1"/>
  <c r="BJ198" i="3" s="1"/>
  <c r="BF221" i="3"/>
  <c r="BI221" i="3" s="1"/>
  <c r="BJ221" i="3" s="1"/>
  <c r="BJ237" i="3"/>
  <c r="BF251" i="3"/>
  <c r="BI251" i="3" s="1"/>
  <c r="BJ251" i="3" s="1"/>
  <c r="BF280" i="3"/>
  <c r="BI280" i="3" s="1"/>
  <c r="BJ280" i="3" s="1"/>
  <c r="BF288" i="3"/>
  <c r="BI288" i="3" s="1"/>
  <c r="BJ288" i="3" s="1"/>
  <c r="BF305" i="3"/>
  <c r="BI305" i="3" s="1"/>
  <c r="BJ305" i="3" s="1"/>
  <c r="BF323" i="3"/>
  <c r="BI323" i="3" s="1"/>
  <c r="BJ323" i="3" s="1"/>
  <c r="BF328" i="3"/>
  <c r="BI328" i="3" s="1"/>
  <c r="BJ328" i="3" s="1"/>
  <c r="BF338" i="3"/>
  <c r="BI338" i="3" s="1"/>
  <c r="BJ338" i="3" s="1"/>
  <c r="BF355" i="3"/>
  <c r="BI355" i="3" s="1"/>
  <c r="BF374" i="3"/>
  <c r="BI374" i="3" s="1"/>
  <c r="BJ374" i="3" s="1"/>
  <c r="BF384" i="3"/>
  <c r="BI384" i="3" s="1"/>
  <c r="BF402" i="3"/>
  <c r="BI402" i="3" s="1"/>
  <c r="BJ402" i="3" s="1"/>
  <c r="BF412" i="3"/>
  <c r="BI412" i="3" s="1"/>
  <c r="BF423" i="3"/>
  <c r="BI423" i="3" s="1"/>
  <c r="BJ423" i="3" s="1"/>
  <c r="BF461" i="3"/>
  <c r="BI461" i="3" s="1"/>
  <c r="BJ461" i="3" s="1"/>
  <c r="BF462" i="3"/>
  <c r="BI462" i="3" s="1"/>
  <c r="BJ462" i="3" s="1"/>
  <c r="BF479" i="3"/>
  <c r="BI479" i="3" s="1"/>
  <c r="BF484" i="3"/>
  <c r="BI484" i="3" s="1"/>
  <c r="BJ484" i="3" s="1"/>
  <c r="BF495" i="3"/>
  <c r="BI495" i="3" s="1"/>
  <c r="BF511" i="3"/>
  <c r="BI511" i="3" s="1"/>
  <c r="BJ511" i="3" s="1"/>
  <c r="BF517" i="3"/>
  <c r="BI517" i="3" s="1"/>
  <c r="BJ517" i="3" s="1"/>
  <c r="BF522" i="3"/>
  <c r="BI522" i="3" s="1"/>
  <c r="BJ522" i="3" s="1"/>
  <c r="BF527" i="3"/>
  <c r="BI527" i="3" s="1"/>
  <c r="BJ527" i="3" s="1"/>
  <c r="BF580" i="3"/>
  <c r="BI580" i="3" s="1"/>
  <c r="BF586" i="3"/>
  <c r="BI586" i="3" s="1"/>
  <c r="BJ586" i="3" s="1"/>
  <c r="BF591" i="3"/>
  <c r="BI591" i="3" s="1"/>
  <c r="BF597" i="3"/>
  <c r="BI597" i="3" s="1"/>
  <c r="BJ597" i="3" s="1"/>
  <c r="BF609" i="3"/>
  <c r="BI609" i="3" s="1"/>
  <c r="BJ609" i="3" s="1"/>
  <c r="BJ67" i="3"/>
  <c r="BJ9" i="3"/>
  <c r="BJ24" i="3"/>
  <c r="BF94" i="3"/>
  <c r="BI94" i="3" s="1"/>
  <c r="BJ94" i="3" s="1"/>
  <c r="BF30" i="3"/>
  <c r="BI30" i="3" s="1"/>
  <c r="BJ30" i="3" s="1"/>
  <c r="BJ35" i="3"/>
  <c r="BJ73" i="3"/>
  <c r="BF3" i="3"/>
  <c r="BI3" i="3" s="1"/>
  <c r="BJ3" i="3" s="1"/>
  <c r="BF4" i="3"/>
  <c r="BI4" i="3" s="1"/>
  <c r="BF5" i="3"/>
  <c r="BI5" i="3" s="1"/>
  <c r="BJ5" i="3" s="1"/>
  <c r="BF21" i="3"/>
  <c r="BI21" i="3" s="1"/>
  <c r="BJ21" i="3" s="1"/>
  <c r="BF33" i="3"/>
  <c r="BI33" i="3" s="1"/>
  <c r="BJ33" i="3" s="1"/>
  <c r="BF46" i="3"/>
  <c r="BI46" i="3" s="1"/>
  <c r="BF100" i="3"/>
  <c r="BI100" i="3" s="1"/>
  <c r="BJ100" i="3" s="1"/>
  <c r="BF106" i="3"/>
  <c r="BI106" i="3" s="1"/>
  <c r="BJ106" i="3" s="1"/>
  <c r="BF111" i="3"/>
  <c r="BI111" i="3" s="1"/>
  <c r="BJ111" i="3" s="1"/>
  <c r="BF142" i="3"/>
  <c r="BI142" i="3" s="1"/>
  <c r="BJ142" i="3" s="1"/>
  <c r="BF199" i="3"/>
  <c r="BI199" i="3" s="1"/>
  <c r="BJ199" i="3" s="1"/>
  <c r="BF308" i="3"/>
  <c r="BI308" i="3" s="1"/>
  <c r="BJ308" i="3" s="1"/>
  <c r="BJ369" i="3"/>
  <c r="BF418" i="3"/>
  <c r="BI418" i="3" s="1"/>
  <c r="BJ418" i="3" s="1"/>
  <c r="BF433" i="3"/>
  <c r="BI433" i="3" s="1"/>
  <c r="BJ433" i="3" s="1"/>
  <c r="BF459" i="3"/>
  <c r="BI459" i="3" s="1"/>
  <c r="BJ459" i="3" s="1"/>
  <c r="BF488" i="3"/>
  <c r="BI488" i="3" s="1"/>
  <c r="BJ488" i="3" s="1"/>
  <c r="BJ500" i="3"/>
  <c r="BJ136" i="3"/>
  <c r="BF244" i="3"/>
  <c r="BI244" i="3" s="1"/>
  <c r="BJ244" i="3" s="1"/>
  <c r="BF261" i="3"/>
  <c r="BI261" i="3" s="1"/>
  <c r="BJ261" i="3" s="1"/>
  <c r="BF274" i="3"/>
  <c r="BI274" i="3" s="1"/>
  <c r="BJ274" i="3" s="1"/>
  <c r="BJ405" i="3"/>
  <c r="BJ14" i="3"/>
  <c r="BF130" i="3"/>
  <c r="BI130" i="3" s="1"/>
  <c r="BJ130" i="3" s="1"/>
  <c r="BF260" i="3"/>
  <c r="BI260" i="3" s="1"/>
  <c r="BJ260" i="3" s="1"/>
  <c r="BJ300" i="3"/>
  <c r="BF431" i="3"/>
  <c r="BI431" i="3" s="1"/>
  <c r="BJ431" i="3" s="1"/>
  <c r="BJ492" i="3"/>
  <c r="BJ41" i="3"/>
  <c r="BJ7" i="3"/>
  <c r="BJ22" i="3"/>
  <c r="BJ39" i="3"/>
  <c r="BJ37" i="3"/>
  <c r="BF52" i="3"/>
  <c r="BI52" i="3" s="1"/>
  <c r="BJ52" i="3" s="1"/>
  <c r="BF162" i="3"/>
  <c r="BI162" i="3" s="1"/>
  <c r="BJ162" i="3" s="1"/>
  <c r="BF209" i="3"/>
  <c r="BI209" i="3" s="1"/>
  <c r="BJ209" i="3" s="1"/>
  <c r="BF8" i="3"/>
  <c r="BI8" i="3" s="1"/>
  <c r="BJ8" i="3" s="1"/>
  <c r="BF16" i="3"/>
  <c r="BI16" i="3" s="1"/>
  <c r="BJ16" i="3" s="1"/>
  <c r="BF25" i="3"/>
  <c r="BI25" i="3" s="1"/>
  <c r="BJ25" i="3" s="1"/>
  <c r="BF27" i="3"/>
  <c r="BI27" i="3" s="1"/>
  <c r="BF34" i="3"/>
  <c r="BI34" i="3" s="1"/>
  <c r="BJ34" i="3" s="1"/>
  <c r="BF40" i="3"/>
  <c r="BI40" i="3" s="1"/>
  <c r="BJ40" i="3" s="1"/>
  <c r="BF47" i="3"/>
  <c r="BI47" i="3" s="1"/>
  <c r="BJ47" i="3" s="1"/>
  <c r="BF55" i="3"/>
  <c r="BI55" i="3" s="1"/>
  <c r="BJ55" i="3" s="1"/>
  <c r="BF63" i="3"/>
  <c r="BI63" i="3" s="1"/>
  <c r="BJ63" i="3" s="1"/>
  <c r="BF75" i="3"/>
  <c r="BI75" i="3" s="1"/>
  <c r="BJ75" i="3" s="1"/>
  <c r="BF82" i="3"/>
  <c r="BI82" i="3" s="1"/>
  <c r="BJ82" i="3" s="1"/>
  <c r="BJ92" i="3"/>
  <c r="BJ139" i="3"/>
  <c r="BF145" i="3"/>
  <c r="BI145" i="3" s="1"/>
  <c r="BJ145" i="3" s="1"/>
  <c r="BF153" i="3"/>
  <c r="BI153" i="3" s="1"/>
  <c r="BJ153" i="3" s="1"/>
  <c r="BF160" i="3"/>
  <c r="BI160" i="3" s="1"/>
  <c r="BJ160" i="3" s="1"/>
  <c r="BF174" i="3"/>
  <c r="BI174" i="3" s="1"/>
  <c r="BF182" i="3"/>
  <c r="BI182" i="3" s="1"/>
  <c r="BJ182" i="3" s="1"/>
  <c r="BF200" i="3"/>
  <c r="BI200" i="3" s="1"/>
  <c r="BJ200" i="3" s="1"/>
  <c r="BF227" i="3"/>
  <c r="BI227" i="3" s="1"/>
  <c r="BJ229" i="3"/>
  <c r="BF246" i="3"/>
  <c r="BI246" i="3" s="1"/>
  <c r="BJ246" i="3" s="1"/>
  <c r="BF252" i="3"/>
  <c r="BI252" i="3" s="1"/>
  <c r="BJ252" i="3" s="1"/>
  <c r="BF297" i="3"/>
  <c r="BI297" i="3" s="1"/>
  <c r="BJ297" i="3" s="1"/>
  <c r="BJ298" i="3"/>
  <c r="BJ383" i="3"/>
  <c r="BF419" i="3"/>
  <c r="BI419" i="3" s="1"/>
  <c r="BJ419" i="3" s="1"/>
  <c r="BF426" i="3"/>
  <c r="BI426" i="3" s="1"/>
  <c r="BJ426" i="3" s="1"/>
  <c r="BF428" i="3"/>
  <c r="BI428" i="3" s="1"/>
  <c r="BJ428" i="3" s="1"/>
  <c r="BF436" i="3"/>
  <c r="BI436" i="3" s="1"/>
  <c r="BJ436" i="3" s="1"/>
  <c r="BF460" i="3"/>
  <c r="BI460" i="3" s="1"/>
  <c r="BJ460" i="3" s="1"/>
  <c r="BF601" i="3"/>
  <c r="BI601" i="3" s="1"/>
  <c r="BJ601" i="3" s="1"/>
  <c r="BF607" i="3"/>
  <c r="BI607" i="3" s="1"/>
  <c r="BF53" i="3"/>
  <c r="BI53" i="3" s="1"/>
  <c r="BF60" i="3"/>
  <c r="BI60" i="3" s="1"/>
  <c r="BJ60" i="3" s="1"/>
  <c r="BF71" i="3"/>
  <c r="BI71" i="3" s="1"/>
  <c r="BJ71" i="3" s="1"/>
  <c r="BF79" i="3"/>
  <c r="BI79" i="3" s="1"/>
  <c r="BJ79" i="3" s="1"/>
  <c r="BJ85" i="3"/>
  <c r="BF90" i="3"/>
  <c r="BI90" i="3" s="1"/>
  <c r="BJ90" i="3" s="1"/>
  <c r="BF98" i="3"/>
  <c r="BI98" i="3" s="1"/>
  <c r="BJ98" i="3" s="1"/>
  <c r="BF103" i="3"/>
  <c r="BI103" i="3" s="1"/>
  <c r="BJ103" i="3" s="1"/>
  <c r="BJ105" i="3"/>
  <c r="BF108" i="3"/>
  <c r="BI108" i="3" s="1"/>
  <c r="BJ108" i="3" s="1"/>
  <c r="BF180" i="3"/>
  <c r="BI180" i="3" s="1"/>
  <c r="BJ180" i="3" s="1"/>
  <c r="BF197" i="3"/>
  <c r="BI197" i="3" s="1"/>
  <c r="BJ201" i="3"/>
  <c r="BF215" i="3"/>
  <c r="BI215" i="3" s="1"/>
  <c r="BJ215" i="3" s="1"/>
  <c r="BF226" i="3"/>
  <c r="BI226" i="3" s="1"/>
  <c r="BJ226" i="3" s="1"/>
  <c r="BF242" i="3"/>
  <c r="BI242" i="3" s="1"/>
  <c r="BJ255" i="3"/>
  <c r="BF258" i="3"/>
  <c r="BI258" i="3" s="1"/>
  <c r="BJ258" i="3" s="1"/>
  <c r="BF291" i="3"/>
  <c r="BI291" i="3" s="1"/>
  <c r="BJ291" i="3" s="1"/>
  <c r="BF307" i="3"/>
  <c r="BI307" i="3" s="1"/>
  <c r="BJ307" i="3" s="1"/>
  <c r="BJ309" i="3"/>
  <c r="BJ312" i="3"/>
  <c r="BJ360" i="3"/>
  <c r="BJ409" i="3"/>
  <c r="BJ412" i="3"/>
  <c r="BF435" i="3"/>
  <c r="BI435" i="3" s="1"/>
  <c r="BF449" i="3"/>
  <c r="BI449" i="3" s="1"/>
  <c r="BJ449" i="3" s="1"/>
  <c r="BF458" i="3"/>
  <c r="BI458" i="3" s="1"/>
  <c r="BJ458" i="3" s="1"/>
  <c r="BF463" i="3"/>
  <c r="BI463" i="3" s="1"/>
  <c r="BJ468" i="3"/>
  <c r="BF474" i="3"/>
  <c r="BI474" i="3" s="1"/>
  <c r="BJ474" i="3" s="1"/>
  <c r="BF528" i="3"/>
  <c r="BI528" i="3" s="1"/>
  <c r="BJ528" i="3" s="1"/>
  <c r="BJ540" i="3"/>
  <c r="BJ566" i="3"/>
  <c r="BF96" i="3"/>
  <c r="BI96" i="3" s="1"/>
  <c r="BJ96" i="3" s="1"/>
  <c r="BF101" i="3"/>
  <c r="BI101" i="3" s="1"/>
  <c r="BJ101" i="3" s="1"/>
  <c r="BF112" i="3"/>
  <c r="BI112" i="3" s="1"/>
  <c r="BJ117" i="3"/>
  <c r="BF132" i="3"/>
  <c r="BI132" i="3" s="1"/>
  <c r="BJ132" i="3" s="1"/>
  <c r="BF137" i="3"/>
  <c r="BI137" i="3" s="1"/>
  <c r="BJ137" i="3" s="1"/>
  <c r="BF146" i="3"/>
  <c r="BI146" i="3" s="1"/>
  <c r="BJ146" i="3" s="1"/>
  <c r="BF148" i="3"/>
  <c r="BI148" i="3" s="1"/>
  <c r="BJ148" i="3" s="1"/>
  <c r="BJ152" i="3"/>
  <c r="BF155" i="3"/>
  <c r="BI155" i="3" s="1"/>
  <c r="BJ155" i="3" s="1"/>
  <c r="BF166" i="3"/>
  <c r="BI166" i="3" s="1"/>
  <c r="BJ166" i="3" s="1"/>
  <c r="BF169" i="3"/>
  <c r="BI169" i="3" s="1"/>
  <c r="BJ169" i="3" s="1"/>
  <c r="BF178" i="3"/>
  <c r="BI178" i="3" s="1"/>
  <c r="BJ178" i="3" s="1"/>
  <c r="BF179" i="3"/>
  <c r="BI179" i="3" s="1"/>
  <c r="BJ179" i="3" s="1"/>
  <c r="BF186" i="3"/>
  <c r="BI186" i="3" s="1"/>
  <c r="BJ186" i="3" s="1"/>
  <c r="BF205" i="3"/>
  <c r="BI205" i="3" s="1"/>
  <c r="BJ205" i="3" s="1"/>
  <c r="BF219" i="3"/>
  <c r="BI219" i="3" s="1"/>
  <c r="BF238" i="3"/>
  <c r="BI238" i="3" s="1"/>
  <c r="BJ238" i="3" s="1"/>
  <c r="BF239" i="3"/>
  <c r="BI239" i="3" s="1"/>
  <c r="BF270" i="3"/>
  <c r="BI270" i="3" s="1"/>
  <c r="BJ270" i="3" s="1"/>
  <c r="BF285" i="3"/>
  <c r="BI285" i="3" s="1"/>
  <c r="BF287" i="3"/>
  <c r="BI287" i="3" s="1"/>
  <c r="BF290" i="3"/>
  <c r="BI290" i="3" s="1"/>
  <c r="BJ290" i="3" s="1"/>
  <c r="BF295" i="3"/>
  <c r="BI295" i="3" s="1"/>
  <c r="BJ295" i="3" s="1"/>
  <c r="BJ321" i="3"/>
  <c r="BF343" i="3"/>
  <c r="BI343" i="3" s="1"/>
  <c r="BJ343" i="3" s="1"/>
  <c r="BJ345" i="3"/>
  <c r="BJ355" i="3"/>
  <c r="BJ366" i="3"/>
  <c r="BJ373" i="3"/>
  <c r="BF379" i="3"/>
  <c r="BI379" i="3" s="1"/>
  <c r="BJ379" i="3" s="1"/>
  <c r="BF406" i="3"/>
  <c r="BI406" i="3" s="1"/>
  <c r="BJ406" i="3" s="1"/>
  <c r="BF407" i="3"/>
  <c r="BI407" i="3" s="1"/>
  <c r="BJ407" i="3" s="1"/>
  <c r="BF416" i="3"/>
  <c r="BI416" i="3" s="1"/>
  <c r="BJ416" i="3" s="1"/>
  <c r="BF422" i="3"/>
  <c r="BI422" i="3" s="1"/>
  <c r="BJ422" i="3" s="1"/>
  <c r="BJ514" i="3"/>
  <c r="BF538" i="3"/>
  <c r="BI538" i="3" s="1"/>
  <c r="BJ538" i="3" s="1"/>
  <c r="BF175" i="3"/>
  <c r="BI175" i="3" s="1"/>
  <c r="BF184" i="3"/>
  <c r="BI184" i="3" s="1"/>
  <c r="BJ184" i="3" s="1"/>
  <c r="BF191" i="3"/>
  <c r="BI191" i="3" s="1"/>
  <c r="BJ191" i="3" s="1"/>
  <c r="BF192" i="3"/>
  <c r="BI192" i="3" s="1"/>
  <c r="BJ192" i="3" s="1"/>
  <c r="BF202" i="3"/>
  <c r="BI202" i="3" s="1"/>
  <c r="BJ202" i="3" s="1"/>
  <c r="BJ206" i="3"/>
  <c r="BF211" i="3"/>
  <c r="BI211" i="3" s="1"/>
  <c r="BJ211" i="3" s="1"/>
  <c r="BF217" i="3"/>
  <c r="BI217" i="3" s="1"/>
  <c r="BJ217" i="3" s="1"/>
  <c r="BF235" i="3"/>
  <c r="BI235" i="3" s="1"/>
  <c r="BJ235" i="3" s="1"/>
  <c r="BF253" i="3"/>
  <c r="BI253" i="3" s="1"/>
  <c r="BJ253" i="3" s="1"/>
  <c r="BJ256" i="3"/>
  <c r="BJ264" i="3"/>
  <c r="BJ267" i="3"/>
  <c r="BF269" i="3"/>
  <c r="BI269" i="3" s="1"/>
  <c r="BJ269" i="3" s="1"/>
  <c r="BF275" i="3"/>
  <c r="BI275" i="3" s="1"/>
  <c r="BJ275" i="3" s="1"/>
  <c r="BJ277" i="3"/>
  <c r="BJ279" i="3"/>
  <c r="BF283" i="3"/>
  <c r="BI283" i="3" s="1"/>
  <c r="BJ283" i="3" s="1"/>
  <c r="BF310" i="3"/>
  <c r="BI310" i="3" s="1"/>
  <c r="BJ310" i="3" s="1"/>
  <c r="BF316" i="3"/>
  <c r="BI316" i="3" s="1"/>
  <c r="BJ316" i="3" s="1"/>
  <c r="BF319" i="3"/>
  <c r="BI319" i="3" s="1"/>
  <c r="BJ319" i="3" s="1"/>
  <c r="BF327" i="3"/>
  <c r="BI327" i="3" s="1"/>
  <c r="BF333" i="3"/>
  <c r="BI333" i="3" s="1"/>
  <c r="BJ333" i="3" s="1"/>
  <c r="BF341" i="3"/>
  <c r="BI341" i="3" s="1"/>
  <c r="BJ341" i="3" s="1"/>
  <c r="BF352" i="3"/>
  <c r="BI352" i="3" s="1"/>
  <c r="BJ352" i="3" s="1"/>
  <c r="BF364" i="3"/>
  <c r="BI364" i="3" s="1"/>
  <c r="BJ364" i="3" s="1"/>
  <c r="BJ384" i="3"/>
  <c r="BJ385" i="3"/>
  <c r="BF390" i="3"/>
  <c r="BI390" i="3" s="1"/>
  <c r="BJ390" i="3" s="1"/>
  <c r="BF391" i="3"/>
  <c r="BI391" i="3" s="1"/>
  <c r="BJ391" i="3" s="1"/>
  <c r="BJ399" i="3"/>
  <c r="BJ400" i="3"/>
  <c r="BF404" i="3"/>
  <c r="BI404" i="3" s="1"/>
  <c r="BJ404" i="3" s="1"/>
  <c r="BF476" i="3"/>
  <c r="BI476" i="3" s="1"/>
  <c r="BJ476" i="3" s="1"/>
  <c r="BF482" i="3"/>
  <c r="BI482" i="3" s="1"/>
  <c r="BJ482" i="3" s="1"/>
  <c r="BJ502" i="3"/>
  <c r="BF507" i="3"/>
  <c r="BI507" i="3" s="1"/>
  <c r="BJ507" i="3" s="1"/>
  <c r="BF512" i="3"/>
  <c r="BI512" i="3" s="1"/>
  <c r="BJ512" i="3" s="1"/>
  <c r="BF518" i="3"/>
  <c r="BI518" i="3" s="1"/>
  <c r="BJ518" i="3" s="1"/>
  <c r="BF519" i="3"/>
  <c r="BI519" i="3" s="1"/>
  <c r="BJ519" i="3" s="1"/>
  <c r="BF525" i="3"/>
  <c r="BI525" i="3" s="1"/>
  <c r="BJ525" i="3" s="1"/>
  <c r="BF541" i="3"/>
  <c r="BI541" i="3" s="1"/>
  <c r="BJ541" i="3" s="1"/>
  <c r="BF559" i="3"/>
  <c r="BI559" i="3" s="1"/>
  <c r="BJ559" i="3" s="1"/>
  <c r="BF575" i="3"/>
  <c r="BI575" i="3" s="1"/>
  <c r="BJ575" i="3" s="1"/>
  <c r="BF633" i="3"/>
  <c r="BI633" i="3" s="1"/>
  <c r="BF233" i="3"/>
  <c r="BI233" i="3" s="1"/>
  <c r="BJ233" i="3" s="1"/>
  <c r="BF249" i="3"/>
  <c r="BI249" i="3" s="1"/>
  <c r="BJ249" i="3" s="1"/>
  <c r="BF254" i="3"/>
  <c r="BI254" i="3" s="1"/>
  <c r="BJ254" i="3" s="1"/>
  <c r="BF263" i="3"/>
  <c r="BI263" i="3" s="1"/>
  <c r="BJ263" i="3" s="1"/>
  <c r="BF266" i="3"/>
  <c r="BI266" i="3" s="1"/>
  <c r="BJ266" i="3" s="1"/>
  <c r="BF278" i="3"/>
  <c r="BI278" i="3" s="1"/>
  <c r="BJ278" i="3" s="1"/>
  <c r="BJ287" i="3"/>
  <c r="BF294" i="3"/>
  <c r="BI294" i="3" s="1"/>
  <c r="BJ294" i="3" s="1"/>
  <c r="BF303" i="3"/>
  <c r="BI303" i="3" s="1"/>
  <c r="BJ303" i="3" s="1"/>
  <c r="BJ320" i="3"/>
  <c r="BF324" i="3"/>
  <c r="BI324" i="3" s="1"/>
  <c r="BF325" i="3"/>
  <c r="BI325" i="3" s="1"/>
  <c r="BJ325" i="3" s="1"/>
  <c r="BF326" i="3"/>
  <c r="BI326" i="3" s="1"/>
  <c r="BJ326" i="3" s="1"/>
  <c r="BF337" i="3"/>
  <c r="BI337" i="3" s="1"/>
  <c r="BJ337" i="3" s="1"/>
  <c r="BF350" i="3"/>
  <c r="BI350" i="3" s="1"/>
  <c r="BJ350" i="3" s="1"/>
  <c r="BF358" i="3"/>
  <c r="BI358" i="3" s="1"/>
  <c r="BJ358" i="3" s="1"/>
  <c r="BF362" i="3"/>
  <c r="BI362" i="3" s="1"/>
  <c r="BJ362" i="3" s="1"/>
  <c r="BF363" i="3"/>
  <c r="BI363" i="3" s="1"/>
  <c r="BJ363" i="3" s="1"/>
  <c r="BF371" i="3"/>
  <c r="BI371" i="3" s="1"/>
  <c r="BJ371" i="3" s="1"/>
  <c r="BF378" i="3"/>
  <c r="BI378" i="3" s="1"/>
  <c r="BJ378" i="3" s="1"/>
  <c r="BF382" i="3"/>
  <c r="BI382" i="3" s="1"/>
  <c r="BJ382" i="3" s="1"/>
  <c r="BJ388" i="3"/>
  <c r="BF393" i="3"/>
  <c r="BI393" i="3" s="1"/>
  <c r="BJ393" i="3" s="1"/>
  <c r="BF397" i="3"/>
  <c r="BI397" i="3" s="1"/>
  <c r="BJ397" i="3" s="1"/>
  <c r="BF398" i="3"/>
  <c r="BI398" i="3" s="1"/>
  <c r="BJ398" i="3" s="1"/>
  <c r="BF401" i="3"/>
  <c r="BI401" i="3" s="1"/>
  <c r="BJ401" i="3" s="1"/>
  <c r="BF411" i="3"/>
  <c r="BI411" i="3" s="1"/>
  <c r="BJ411" i="3" s="1"/>
  <c r="BJ413" i="3"/>
  <c r="BJ414" i="3"/>
  <c r="BJ430" i="3"/>
  <c r="BJ432" i="3"/>
  <c r="BF438" i="3"/>
  <c r="BI438" i="3" s="1"/>
  <c r="BJ438" i="3" s="1"/>
  <c r="BF439" i="3"/>
  <c r="BI439" i="3" s="1"/>
  <c r="BJ439" i="3" s="1"/>
  <c r="BF444" i="3"/>
  <c r="BI444" i="3" s="1"/>
  <c r="BJ444" i="3" s="1"/>
  <c r="BF447" i="3"/>
  <c r="BI447" i="3" s="1"/>
  <c r="BF456" i="3"/>
  <c r="BI456" i="3" s="1"/>
  <c r="BJ456" i="3" s="1"/>
  <c r="BF457" i="3"/>
  <c r="BI457" i="3" s="1"/>
  <c r="BJ457" i="3" s="1"/>
  <c r="BF470" i="3"/>
  <c r="BI470" i="3" s="1"/>
  <c r="BJ470" i="3" s="1"/>
  <c r="BF471" i="3"/>
  <c r="BI471" i="3" s="1"/>
  <c r="BJ471" i="3" s="1"/>
  <c r="BF477" i="3"/>
  <c r="BI477" i="3" s="1"/>
  <c r="BF485" i="3"/>
  <c r="BI485" i="3" s="1"/>
  <c r="BJ485" i="3" s="1"/>
  <c r="BJ486" i="3"/>
  <c r="BF516" i="3"/>
  <c r="BI516" i="3" s="1"/>
  <c r="BJ516" i="3" s="1"/>
  <c r="BF524" i="3"/>
  <c r="BI524" i="3" s="1"/>
  <c r="BJ524" i="3" s="1"/>
  <c r="BF530" i="3"/>
  <c r="BI530" i="3" s="1"/>
  <c r="BJ530" i="3" s="1"/>
  <c r="BJ531" i="3"/>
  <c r="BF535" i="3"/>
  <c r="BI535" i="3" s="1"/>
  <c r="BJ535" i="3" s="1"/>
  <c r="BF542" i="3"/>
  <c r="BI542" i="3" s="1"/>
  <c r="BJ542" i="3" s="1"/>
  <c r="BF549" i="3"/>
  <c r="BI549" i="3" s="1"/>
  <c r="BJ549" i="3" s="1"/>
  <c r="BF550" i="3"/>
  <c r="BI550" i="3" s="1"/>
  <c r="BJ562" i="3"/>
  <c r="BF565" i="3"/>
  <c r="BI565" i="3" s="1"/>
  <c r="BJ565" i="3" s="1"/>
  <c r="BF572" i="3"/>
  <c r="BI572" i="3" s="1"/>
  <c r="BJ572" i="3" s="1"/>
  <c r="BF573" i="3"/>
  <c r="BI573" i="3" s="1"/>
  <c r="BJ573" i="3" s="1"/>
  <c r="BF592" i="3"/>
  <c r="BI592" i="3" s="1"/>
  <c r="BJ592" i="3" s="1"/>
  <c r="BF617" i="3"/>
  <c r="BI617" i="3" s="1"/>
  <c r="BF622" i="3"/>
  <c r="BI622" i="3" s="1"/>
  <c r="BJ622" i="3" s="1"/>
  <c r="BF627" i="3"/>
  <c r="BI627" i="3" s="1"/>
  <c r="BJ627" i="3" s="1"/>
  <c r="BF632" i="3"/>
  <c r="BI632" i="3" s="1"/>
  <c r="BJ632" i="3" s="1"/>
  <c r="BJ574" i="3"/>
  <c r="BF577" i="3"/>
  <c r="BI577" i="3" s="1"/>
  <c r="BJ577" i="3" s="1"/>
  <c r="BF578" i="3"/>
  <c r="BI578" i="3" s="1"/>
  <c r="BJ578" i="3" s="1"/>
  <c r="BF590" i="3"/>
  <c r="BI590" i="3" s="1"/>
  <c r="BJ590" i="3" s="1"/>
  <c r="BF604" i="3"/>
  <c r="BI604" i="3" s="1"/>
  <c r="BJ604" i="3" s="1"/>
  <c r="BF605" i="3"/>
  <c r="BI605" i="3" s="1"/>
  <c r="BF611" i="3"/>
  <c r="BI611" i="3" s="1"/>
  <c r="BF616" i="3"/>
  <c r="BI616" i="3" s="1"/>
  <c r="BJ616" i="3" s="1"/>
  <c r="BF621" i="3"/>
  <c r="BI621" i="3" s="1"/>
  <c r="BJ621" i="3" s="1"/>
  <c r="BF626" i="3"/>
  <c r="BI626" i="3" s="1"/>
  <c r="BJ626" i="3" s="1"/>
  <c r="BF631" i="3"/>
  <c r="BI631" i="3" s="1"/>
  <c r="BF539" i="3"/>
  <c r="BI539" i="3" s="1"/>
  <c r="BF547" i="3"/>
  <c r="BI547" i="3" s="1"/>
  <c r="BJ547" i="3" s="1"/>
  <c r="BF563" i="3"/>
  <c r="BI563" i="3" s="1"/>
  <c r="BJ563" i="3" s="1"/>
  <c r="BF568" i="3"/>
  <c r="BI568" i="3" s="1"/>
  <c r="BF582" i="3"/>
  <c r="BI582" i="3" s="1"/>
  <c r="BJ582" i="3" s="1"/>
  <c r="BF589" i="3"/>
  <c r="BI589" i="3" s="1"/>
  <c r="BJ589" i="3" s="1"/>
  <c r="BF594" i="3"/>
  <c r="BI594" i="3" s="1"/>
  <c r="BJ594" i="3" s="1"/>
  <c r="BF602" i="3"/>
  <c r="BI602" i="3" s="1"/>
  <c r="BJ602" i="3" s="1"/>
  <c r="BF608" i="3"/>
  <c r="BI608" i="3" s="1"/>
  <c r="BJ608" i="3" s="1"/>
  <c r="BF635" i="3"/>
  <c r="BI635" i="3" s="1"/>
  <c r="BF614" i="3"/>
  <c r="BI614" i="3" s="1"/>
  <c r="BF619" i="3"/>
  <c r="BI619" i="3" s="1"/>
  <c r="BJ619" i="3" s="1"/>
  <c r="BF624" i="3"/>
  <c r="BI624" i="3" s="1"/>
  <c r="BJ624" i="3" s="1"/>
  <c r="BF629" i="3"/>
  <c r="BI629" i="3" s="1"/>
  <c r="BJ629" i="3" s="1"/>
  <c r="BF634" i="3"/>
  <c r="BI634" i="3" s="1"/>
  <c r="BJ634" i="3" s="1"/>
  <c r="BJ12" i="3"/>
  <c r="BJ27" i="3"/>
  <c r="BJ53" i="3"/>
  <c r="BJ65" i="3"/>
  <c r="BJ69" i="3"/>
  <c r="BJ4" i="3"/>
  <c r="BJ127" i="3"/>
  <c r="BJ19" i="3"/>
  <c r="BJ44" i="3"/>
  <c r="BJ76" i="3"/>
  <c r="BJ88" i="3"/>
  <c r="BF113" i="3"/>
  <c r="BI113" i="3" s="1"/>
  <c r="BJ113" i="3" s="1"/>
  <c r="BJ149" i="3"/>
  <c r="BJ154" i="3"/>
  <c r="BJ210" i="3"/>
  <c r="BF236" i="3"/>
  <c r="BI236" i="3" s="1"/>
  <c r="BJ236" i="3" s="1"/>
  <c r="BJ242" i="3"/>
  <c r="BJ42" i="3"/>
  <c r="BJ58" i="3"/>
  <c r="BJ74" i="3"/>
  <c r="BF91" i="3"/>
  <c r="BI91" i="3" s="1"/>
  <c r="BJ91" i="3" s="1"/>
  <c r="BF122" i="3"/>
  <c r="BI122" i="3" s="1"/>
  <c r="BJ122" i="3" s="1"/>
  <c r="BF187" i="3"/>
  <c r="BI187" i="3" s="1"/>
  <c r="BJ187" i="3" s="1"/>
  <c r="BJ220" i="3"/>
  <c r="BJ56" i="3"/>
  <c r="BJ72" i="3"/>
  <c r="BJ223" i="3"/>
  <c r="BF89" i="3"/>
  <c r="BI89" i="3" s="1"/>
  <c r="BJ89" i="3" s="1"/>
  <c r="BF120" i="3"/>
  <c r="BI120" i="3" s="1"/>
  <c r="BJ120" i="3" s="1"/>
  <c r="BJ147" i="3"/>
  <c r="BF158" i="3"/>
  <c r="BI158" i="3" s="1"/>
  <c r="BJ158" i="3" s="1"/>
  <c r="BJ175" i="3"/>
  <c r="BJ208" i="3"/>
  <c r="BJ214" i="3"/>
  <c r="BJ230" i="3"/>
  <c r="BJ54" i="3"/>
  <c r="BJ70" i="3"/>
  <c r="BF257" i="3"/>
  <c r="BI257" i="3" s="1"/>
  <c r="BJ257" i="3" s="1"/>
  <c r="BJ84" i="3"/>
  <c r="BF109" i="3"/>
  <c r="BI109" i="3" s="1"/>
  <c r="BJ109" i="3" s="1"/>
  <c r="BJ116" i="3"/>
  <c r="BJ227" i="3"/>
  <c r="BJ243" i="3"/>
  <c r="BJ68" i="3"/>
  <c r="BF87" i="3"/>
  <c r="BI87" i="3" s="1"/>
  <c r="BJ87" i="3" s="1"/>
  <c r="BF118" i="3"/>
  <c r="BI118" i="3" s="1"/>
  <c r="BJ118" i="3" s="1"/>
  <c r="BF97" i="3"/>
  <c r="BI97" i="3" s="1"/>
  <c r="BJ97" i="3" s="1"/>
  <c r="BJ104" i="3"/>
  <c r="BJ125" i="3"/>
  <c r="BF138" i="3"/>
  <c r="BI138" i="3" s="1"/>
  <c r="BJ138" i="3" s="1"/>
  <c r="BJ170" i="3"/>
  <c r="BF203" i="3"/>
  <c r="BI203" i="3" s="1"/>
  <c r="BJ203" i="3" s="1"/>
  <c r="BJ234" i="3"/>
  <c r="BJ50" i="3"/>
  <c r="BF107" i="3"/>
  <c r="BI107" i="3" s="1"/>
  <c r="BJ107" i="3" s="1"/>
  <c r="BJ114" i="3"/>
  <c r="BF159" i="3"/>
  <c r="BI159" i="3" s="1"/>
  <c r="BJ159" i="3" s="1"/>
  <c r="BJ194" i="3"/>
  <c r="BJ48" i="3"/>
  <c r="BJ64" i="3"/>
  <c r="BJ80" i="3"/>
  <c r="BF95" i="3"/>
  <c r="BI95" i="3" s="1"/>
  <c r="BJ95" i="3" s="1"/>
  <c r="BJ102" i="3"/>
  <c r="BJ123" i="3"/>
  <c r="BF126" i="3"/>
  <c r="BI126" i="3" s="1"/>
  <c r="BJ126" i="3" s="1"/>
  <c r="BF143" i="3"/>
  <c r="BI143" i="3" s="1"/>
  <c r="BJ143" i="3" s="1"/>
  <c r="BF151" i="3"/>
  <c r="BI151" i="3" s="1"/>
  <c r="BJ151" i="3" s="1"/>
  <c r="BJ231" i="3"/>
  <c r="BJ247" i="3"/>
  <c r="BJ112" i="3"/>
  <c r="BJ225" i="3"/>
  <c r="BF248" i="3"/>
  <c r="BI248" i="3" s="1"/>
  <c r="BJ248" i="3" s="1"/>
  <c r="BJ46" i="3"/>
  <c r="BJ62" i="3"/>
  <c r="BF83" i="3"/>
  <c r="BI83" i="3" s="1"/>
  <c r="BJ83" i="3" s="1"/>
  <c r="BF115" i="3"/>
  <c r="BI115" i="3" s="1"/>
  <c r="BJ115" i="3" s="1"/>
  <c r="BJ121" i="3"/>
  <c r="BJ219" i="3"/>
  <c r="BJ222" i="3"/>
  <c r="BF93" i="3"/>
  <c r="BI93" i="3" s="1"/>
  <c r="BJ93" i="3" s="1"/>
  <c r="BF124" i="3"/>
  <c r="BI124" i="3" s="1"/>
  <c r="BJ124" i="3" s="1"/>
  <c r="BF134" i="3"/>
  <c r="BI134" i="3" s="1"/>
  <c r="BJ134" i="3" s="1"/>
  <c r="BJ174" i="3"/>
  <c r="BF183" i="3"/>
  <c r="BI183" i="3" s="1"/>
  <c r="BJ183" i="3" s="1"/>
  <c r="BF207" i="3"/>
  <c r="BI207" i="3" s="1"/>
  <c r="BJ207" i="3" s="1"/>
  <c r="BJ216" i="3"/>
  <c r="BJ292" i="3"/>
  <c r="BJ110" i="3"/>
  <c r="BJ167" i="3"/>
  <c r="BJ354" i="3"/>
  <c r="BJ165" i="3"/>
  <c r="BJ197" i="3"/>
  <c r="BJ271" i="3"/>
  <c r="BJ331" i="3"/>
  <c r="BJ195" i="3"/>
  <c r="BJ232" i="3"/>
  <c r="BJ239" i="3"/>
  <c r="BJ361" i="3"/>
  <c r="BJ161" i="3"/>
  <c r="BJ193" i="3"/>
  <c r="BJ318" i="3"/>
  <c r="BJ348" i="3"/>
  <c r="BJ157" i="3"/>
  <c r="BJ189" i="3"/>
  <c r="BJ218" i="3"/>
  <c r="BJ259" i="3"/>
  <c r="BF262" i="3"/>
  <c r="BI262" i="3" s="1"/>
  <c r="BJ262" i="3" s="1"/>
  <c r="BJ386" i="3"/>
  <c r="BJ301" i="3"/>
  <c r="BJ185" i="3"/>
  <c r="BJ349" i="3"/>
  <c r="BJ410" i="3"/>
  <c r="BJ181" i="3"/>
  <c r="BJ250" i="3"/>
  <c r="BJ356" i="3"/>
  <c r="BJ177" i="3"/>
  <c r="BF212" i="3"/>
  <c r="BI212" i="3" s="1"/>
  <c r="BJ212" i="3" s="1"/>
  <c r="BF314" i="3"/>
  <c r="BI314" i="3" s="1"/>
  <c r="BJ314" i="3" s="1"/>
  <c r="BJ353" i="3"/>
  <c r="BJ311" i="3"/>
  <c r="BJ336" i="3"/>
  <c r="BJ173" i="3"/>
  <c r="BJ273" i="3"/>
  <c r="BJ317" i="3"/>
  <c r="BJ171" i="3"/>
  <c r="BJ241" i="3"/>
  <c r="BJ268" i="3"/>
  <c r="BJ357" i="3"/>
  <c r="BJ367" i="3"/>
  <c r="BJ370" i="3"/>
  <c r="BJ395" i="3"/>
  <c r="BJ324" i="3"/>
  <c r="BJ392" i="3"/>
  <c r="BJ427" i="3"/>
  <c r="BJ442" i="3"/>
  <c r="BJ481" i="3"/>
  <c r="BJ327" i="3"/>
  <c r="BF440" i="3"/>
  <c r="BI440" i="3" s="1"/>
  <c r="BJ440" i="3" s="1"/>
  <c r="BJ448" i="3"/>
  <c r="BF472" i="3"/>
  <c r="BI472" i="3" s="1"/>
  <c r="BJ472" i="3" s="1"/>
  <c r="BJ475" i="3"/>
  <c r="BF339" i="3"/>
  <c r="BI339" i="3" s="1"/>
  <c r="BJ339" i="3" s="1"/>
  <c r="BJ359" i="3"/>
  <c r="BJ443" i="3"/>
  <c r="BF454" i="3"/>
  <c r="BI454" i="3" s="1"/>
  <c r="BJ454" i="3" s="1"/>
  <c r="BJ299" i="3"/>
  <c r="BJ332" i="3"/>
  <c r="BJ463" i="3"/>
  <c r="BJ435" i="3"/>
  <c r="BJ293" i="3"/>
  <c r="BF351" i="3"/>
  <c r="BI351" i="3" s="1"/>
  <c r="BJ351" i="3" s="1"/>
  <c r="BJ396" i="3"/>
  <c r="BF417" i="3"/>
  <c r="BI417" i="3" s="1"/>
  <c r="BJ417" i="3" s="1"/>
  <c r="BJ441" i="3"/>
  <c r="BF483" i="3"/>
  <c r="BI483" i="3" s="1"/>
  <c r="BJ483" i="3" s="1"/>
  <c r="BJ289" i="3"/>
  <c r="BJ344" i="3"/>
  <c r="BJ447" i="3"/>
  <c r="BF450" i="3"/>
  <c r="BI450" i="3" s="1"/>
  <c r="BJ450" i="3" s="1"/>
  <c r="BJ285" i="3"/>
  <c r="BJ376" i="3"/>
  <c r="BJ313" i="3"/>
  <c r="BJ429" i="3"/>
  <c r="BJ490" i="3"/>
  <c r="BJ347" i="3"/>
  <c r="BF420" i="3"/>
  <c r="BI420" i="3" s="1"/>
  <c r="BJ420" i="3" s="1"/>
  <c r="BJ465" i="3"/>
  <c r="BJ477" i="3"/>
  <c r="BJ487" i="3"/>
  <c r="BJ497" i="3"/>
  <c r="BF503" i="3"/>
  <c r="BI503" i="3" s="1"/>
  <c r="BJ503" i="3" s="1"/>
  <c r="BJ506" i="3"/>
  <c r="BJ553" i="3"/>
  <c r="BF557" i="3"/>
  <c r="BI557" i="3" s="1"/>
  <c r="BJ557" i="3" s="1"/>
  <c r="BF584" i="3"/>
  <c r="BI584" i="3" s="1"/>
  <c r="BJ584" i="3" s="1"/>
  <c r="BJ509" i="3"/>
  <c r="BJ544" i="3"/>
  <c r="BF596" i="3"/>
  <c r="BI596" i="3" s="1"/>
  <c r="BJ596" i="3" s="1"/>
  <c r="BJ455" i="3"/>
  <c r="BF504" i="3"/>
  <c r="BI504" i="3" s="1"/>
  <c r="BJ504" i="3" s="1"/>
  <c r="BF548" i="3"/>
  <c r="BI548" i="3" s="1"/>
  <c r="BJ548" i="3" s="1"/>
  <c r="BJ560" i="3"/>
  <c r="BJ453" i="3"/>
  <c r="BJ478" i="3"/>
  <c r="BF600" i="3"/>
  <c r="BI600" i="3" s="1"/>
  <c r="BJ600" i="3" s="1"/>
  <c r="BJ451" i="3"/>
  <c r="BJ473" i="3"/>
  <c r="BJ554" i="3"/>
  <c r="BJ501" i="3"/>
  <c r="BJ510" i="3"/>
  <c r="BJ539" i="3"/>
  <c r="BJ545" i="3"/>
  <c r="BF469" i="3"/>
  <c r="BI469" i="3" s="1"/>
  <c r="BJ469" i="3" s="1"/>
  <c r="BJ491" i="3"/>
  <c r="BF499" i="3"/>
  <c r="BI499" i="3" s="1"/>
  <c r="BJ499" i="3" s="1"/>
  <c r="BF508" i="3"/>
  <c r="BI508" i="3" s="1"/>
  <c r="BJ508" i="3" s="1"/>
  <c r="BJ513" i="3"/>
  <c r="BF555" i="3"/>
  <c r="BI555" i="3" s="1"/>
  <c r="BJ555" i="3" s="1"/>
  <c r="BJ561" i="3"/>
  <c r="BF505" i="3"/>
  <c r="BI505" i="3" s="1"/>
  <c r="BJ505" i="3" s="1"/>
  <c r="BJ523" i="3"/>
  <c r="BJ479" i="3"/>
  <c r="BF537" i="3"/>
  <c r="BI537" i="3" s="1"/>
  <c r="BJ537" i="3" s="1"/>
  <c r="BJ552" i="3"/>
  <c r="BJ437" i="3"/>
  <c r="BJ546" i="3"/>
  <c r="BF556" i="3"/>
  <c r="BI556" i="3" s="1"/>
  <c r="BJ556" i="3" s="1"/>
  <c r="BJ467" i="3"/>
  <c r="BJ593" i="3"/>
  <c r="BJ606" i="3"/>
  <c r="BJ550" i="3"/>
  <c r="BJ558" i="3"/>
  <c r="BJ603" i="3"/>
  <c r="BJ610" i="3"/>
  <c r="BJ614" i="3"/>
  <c r="BJ617" i="3"/>
  <c r="BJ625" i="3"/>
  <c r="BJ633" i="3"/>
  <c r="BF567" i="3"/>
  <c r="BI567" i="3" s="1"/>
  <c r="BJ567" i="3" s="1"/>
  <c r="BJ581" i="3"/>
  <c r="BJ607" i="3"/>
  <c r="BJ533" i="3"/>
  <c r="BJ564" i="3"/>
  <c r="BJ591" i="3"/>
  <c r="BJ611" i="3"/>
  <c r="BJ618" i="3"/>
  <c r="BJ630" i="3"/>
  <c r="BJ543" i="3"/>
  <c r="BJ588" i="3"/>
  <c r="BJ489" i="3"/>
  <c r="BJ521" i="3"/>
  <c r="BJ585" i="3"/>
  <c r="BF612" i="3"/>
  <c r="BI612" i="3" s="1"/>
  <c r="BJ612" i="3" s="1"/>
  <c r="BJ579" i="3"/>
  <c r="BJ595" i="3"/>
  <c r="BJ623" i="3"/>
  <c r="BJ631" i="3"/>
  <c r="BJ635" i="3"/>
  <c r="BJ576" i="3"/>
  <c r="BJ605" i="3"/>
  <c r="BJ568" i="3"/>
  <c r="BJ613" i="3"/>
  <c r="BJ620" i="3"/>
  <c r="BJ628" i="3"/>
  <c r="BJ636" i="3"/>
  <c r="BJ495" i="3"/>
  <c r="BF571" i="3"/>
  <c r="BI571" i="3" s="1"/>
  <c r="BJ571" i="3" s="1"/>
  <c r="BJ580" i="3"/>
</calcChain>
</file>

<file path=xl/sharedStrings.xml><?xml version="1.0" encoding="utf-8"?>
<sst xmlns="http://schemas.openxmlformats.org/spreadsheetml/2006/main" count="22682" uniqueCount="8088">
  <si>
    <t>ID_utente</t>
  </si>
  <si>
    <t>Data Iscrizione</t>
  </si>
  <si>
    <t>Nome</t>
  </si>
  <si>
    <t>Cognome</t>
  </si>
  <si>
    <t>Sesso</t>
  </si>
  <si>
    <t>Email</t>
  </si>
  <si>
    <t>PEC</t>
  </si>
  <si>
    <t>Codice Fiscale</t>
  </si>
  <si>
    <t>res_estero</t>
  </si>
  <si>
    <t>via</t>
  </si>
  <si>
    <t>cap</t>
  </si>
  <si>
    <t>comune</t>
  </si>
  <si>
    <t>provincia</t>
  </si>
  <si>
    <t>regione</t>
  </si>
  <si>
    <t>citta estera</t>
  </si>
  <si>
    <t>cap estero</t>
  </si>
  <si>
    <t>nazione estera</t>
  </si>
  <si>
    <t>domicilio</t>
  </si>
  <si>
    <t>presso</t>
  </si>
  <si>
    <t>dom: estero</t>
  </si>
  <si>
    <t>dom: via</t>
  </si>
  <si>
    <t>dom: cap</t>
  </si>
  <si>
    <t>dom: comune</t>
  </si>
  <si>
    <t>dom: provincia</t>
  </si>
  <si>
    <t>dom: regione</t>
  </si>
  <si>
    <t>dom: citta estera</t>
  </si>
  <si>
    <t>dom: cap estero</t>
  </si>
  <si>
    <t>dom: nazione estera</t>
  </si>
  <si>
    <t>telefono</t>
  </si>
  <si>
    <t>cellulare</t>
  </si>
  <si>
    <t>Data Nascita</t>
  </si>
  <si>
    <t>Stato Nascita</t>
  </si>
  <si>
    <t>Comune Nascita</t>
  </si>
  <si>
    <t>Provincia Nascita</t>
  </si>
  <si>
    <t>tipologia documento</t>
  </si>
  <si>
    <t>numero doc</t>
  </si>
  <si>
    <t>doc rilasciato</t>
  </si>
  <si>
    <t>data doc</t>
  </si>
  <si>
    <t>ID_domanda</t>
  </si>
  <si>
    <t>ID_utente2</t>
  </si>
  <si>
    <t>data ins.</t>
  </si>
  <si>
    <t>ultimo agg.</t>
  </si>
  <si>
    <t>Ateneo Triennale</t>
  </si>
  <si>
    <t>Corso di laurea Triennale</t>
  </si>
  <si>
    <t>Anno prima immatricolazione</t>
  </si>
  <si>
    <t>Data di laurea</t>
  </si>
  <si>
    <t>Voto di Laurea</t>
  </si>
  <si>
    <t>Media Ponderata degli Esami Sostenuti</t>
  </si>
  <si>
    <t>Nome Intestatario</t>
  </si>
  <si>
    <t>Cognome Intestatario</t>
  </si>
  <si>
    <t>banca di appoggio</t>
  </si>
  <si>
    <t>IBAN del Conto</t>
  </si>
  <si>
    <t>Corso di laurea Magistrale</t>
  </si>
  <si>
    <t>Anno inizio al 01/10</t>
  </si>
  <si>
    <t>Anno fine al primo del mese</t>
  </si>
  <si>
    <t>Mesi impiegati</t>
  </si>
  <si>
    <t>Punteggio voto Laurea</t>
  </si>
  <si>
    <t>Punt4ggio media esami</t>
  </si>
  <si>
    <t>Punteggio durata laurea</t>
  </si>
  <si>
    <t>Totale</t>
  </si>
  <si>
    <t>Posizione</t>
  </si>
  <si>
    <t>Differenze</t>
  </si>
  <si>
    <t>Posizione precedente</t>
  </si>
  <si>
    <t>16/10/2024 12:56</t>
  </si>
  <si>
    <t>Arianna</t>
  </si>
  <si>
    <t>Giannini</t>
  </si>
  <si>
    <t>F</t>
  </si>
  <si>
    <t>arianna.giannini36@gmail.com</t>
  </si>
  <si>
    <t>GNNRNN02H49H501H</t>
  </si>
  <si>
    <t>Contrada Mazzini 20</t>
  </si>
  <si>
    <t>00051</t>
  </si>
  <si>
    <t>Allumiere</t>
  </si>
  <si>
    <t>RM</t>
  </si>
  <si>
    <t>Lazio</t>
  </si>
  <si>
    <t>09/06/2002</t>
  </si>
  <si>
    <t>IT</t>
  </si>
  <si>
    <t>Roma</t>
  </si>
  <si>
    <t>Carta di identità</t>
  </si>
  <si>
    <t>CA59842ET</t>
  </si>
  <si>
    <t>Comune di Allumiere</t>
  </si>
  <si>
    <t>09/06/2025</t>
  </si>
  <si>
    <t>00865-00638</t>
  </si>
  <si>
    <t>14/11/2024 20:48:38</t>
  </si>
  <si>
    <t>Sapienza Università di Roma</t>
  </si>
  <si>
    <t>(L-2) - Biotecnologie</t>
  </si>
  <si>
    <t>2024-07-12</t>
  </si>
  <si>
    <t>Intesa San Paolo</t>
  </si>
  <si>
    <t>IT20O0306939461100000003203</t>
  </si>
  <si>
    <t>(LM-9) - Biotecnologie Mediche</t>
  </si>
  <si>
    <t>eleonora</t>
  </si>
  <si>
    <t>rubechini</t>
  </si>
  <si>
    <t>rubechini.2010893@studenti.uniroma1.it</t>
  </si>
  <si>
    <t>RBCLNR02E46A390G</t>
  </si>
  <si>
    <t>via mino da poppi</t>
  </si>
  <si>
    <t>Arezzo</t>
  </si>
  <si>
    <t>AR</t>
  </si>
  <si>
    <t>Toscana</t>
  </si>
  <si>
    <t>via di san romano</t>
  </si>
  <si>
    <t>00159</t>
  </si>
  <si>
    <t>+39 3283467201</t>
  </si>
  <si>
    <t>06/05/2002</t>
  </si>
  <si>
    <t>ca82736or</t>
  </si>
  <si>
    <t>arezzo</t>
  </si>
  <si>
    <t>06/05/2032</t>
  </si>
  <si>
    <t>00712-00504</t>
  </si>
  <si>
    <t>05/11/2024 12:06:59</t>
  </si>
  <si>
    <t>(L-2) - Biotecnologie Agro-Alimentari e Industriali</t>
  </si>
  <si>
    <t>2024-07-15</t>
  </si>
  <si>
    <t>fineco</t>
  </si>
  <si>
    <t>IT90K0301503200000006040239</t>
  </si>
  <si>
    <t>(LM-70) - Scienze e Tecnologie Alimentari</t>
  </si>
  <si>
    <t>Fabiola</t>
  </si>
  <si>
    <t>Mendolia</t>
  </si>
  <si>
    <t>fabiolamendolia52@gmail.com</t>
  </si>
  <si>
    <t>MNDFBL98H43B429O</t>
  </si>
  <si>
    <t>Via Asaro</t>
  </si>
  <si>
    <t>Racalmuto</t>
  </si>
  <si>
    <t>AG</t>
  </si>
  <si>
    <t>Sicilia</t>
  </si>
  <si>
    <t>Via Gargano</t>
  </si>
  <si>
    <t>00141</t>
  </si>
  <si>
    <t>03/06/1998</t>
  </si>
  <si>
    <t>Caltanissetta</t>
  </si>
  <si>
    <t>CL</t>
  </si>
  <si>
    <t>CA06033IW</t>
  </si>
  <si>
    <t>comune di Racalmuto</t>
  </si>
  <si>
    <t>03/06/2031</t>
  </si>
  <si>
    <t>00088-00053</t>
  </si>
  <si>
    <t>14/10/2024 17:10:21</t>
  </si>
  <si>
    <t>Università Roma Tre</t>
  </si>
  <si>
    <t>(L-20) - Scienze della Comunicazione</t>
  </si>
  <si>
    <t>Poste Italiane</t>
  </si>
  <si>
    <t>IT28P3608105138236646436648</t>
  </si>
  <si>
    <t>(LM-59) - Organizzazione e marketing per la comunicazione d'impresa</t>
  </si>
  <si>
    <t>Luca</t>
  </si>
  <si>
    <t>Sciascia</t>
  </si>
  <si>
    <t>M</t>
  </si>
  <si>
    <t>lucasciascia3@gmail.com</t>
  </si>
  <si>
    <t>SCSLCU02B01H501H</t>
  </si>
  <si>
    <t>via sublacense, 30</t>
  </si>
  <si>
    <t>00020</t>
  </si>
  <si>
    <t>Arcinazzo Romano</t>
  </si>
  <si>
    <t>via val maira, 75</t>
  </si>
  <si>
    <t>01/02/2002</t>
  </si>
  <si>
    <t>CA45317NU</t>
  </si>
  <si>
    <t>Comune di Roma</t>
  </si>
  <si>
    <t>01/02/2032</t>
  </si>
  <si>
    <t>00202-00132</t>
  </si>
  <si>
    <t>14/10/2024 22:16:35</t>
  </si>
  <si>
    <t>(L-20) - Comunicazione pubblica e d'impresa</t>
  </si>
  <si>
    <t>2023-07-11</t>
  </si>
  <si>
    <t>BNL</t>
  </si>
  <si>
    <t>IT29V0100503223000000006553</t>
  </si>
  <si>
    <t>Chiara</t>
  </si>
  <si>
    <t>Tiboni</t>
  </si>
  <si>
    <t>chiaratiboni03@gmail.com</t>
  </si>
  <si>
    <t>TBNCHR03A44H501F</t>
  </si>
  <si>
    <t>Via Giovanni Zibordi 55</t>
  </si>
  <si>
    <t>00128</t>
  </si>
  <si>
    <t>04/01/2003</t>
  </si>
  <si>
    <t>CA27103DI</t>
  </si>
  <si>
    <t>04/01/2025</t>
  </si>
  <si>
    <t>00710-00503</t>
  </si>
  <si>
    <t>06/11/2024 09:12:39</t>
  </si>
  <si>
    <t>(L-31) - Applied Computer Science and Artificial Intelligence</t>
  </si>
  <si>
    <t>2024-10-14</t>
  </si>
  <si>
    <t>IT72P3608105138208575908593</t>
  </si>
  <si>
    <t>Silvia</t>
  </si>
  <si>
    <t>Raimondi</t>
  </si>
  <si>
    <t>raimondisilvia03@gmail.com</t>
  </si>
  <si>
    <t>RMNSLV03A42H501N</t>
  </si>
  <si>
    <t>Via Santa Cristina Valgardena 10/C</t>
  </si>
  <si>
    <t>00124</t>
  </si>
  <si>
    <t>02/01/2003</t>
  </si>
  <si>
    <t>CA53779NS</t>
  </si>
  <si>
    <t>02/01/2032</t>
  </si>
  <si>
    <t>00720-00513</t>
  </si>
  <si>
    <t>06/11/2024 09:11:59</t>
  </si>
  <si>
    <t>Fineco</t>
  </si>
  <si>
    <t>IT78E0301503200000003950255</t>
  </si>
  <si>
    <t>Thomas</t>
  </si>
  <si>
    <t>Preciutti</t>
  </si>
  <si>
    <t>thomaspreciutti@gmail.com</t>
  </si>
  <si>
    <t>PRCTMS00M21H501R</t>
  </si>
  <si>
    <t>Via san giuliano terme N145</t>
  </si>
  <si>
    <t>00148</t>
  </si>
  <si>
    <t>+39 3391072568</t>
  </si>
  <si>
    <t>21/08/2000</t>
  </si>
  <si>
    <t>CA65826CR</t>
  </si>
  <si>
    <t>21/08/2029</t>
  </si>
  <si>
    <t>00342-00284</t>
  </si>
  <si>
    <t>18/10/2024 15:46:41</t>
  </si>
  <si>
    <t>(L-6) - Scienze Geografiche per l'Ambiente e la Salute</t>
  </si>
  <si>
    <t>2024-01-12</t>
  </si>
  <si>
    <t>IT98I0306905232100000004162</t>
  </si>
  <si>
    <t>(LM-80) - Gestione e valorizzazione del territorio</t>
  </si>
  <si>
    <t>Eric</t>
  </si>
  <si>
    <t>di benedetto</t>
  </si>
  <si>
    <t>dibenedetto.eric27@gmail.com</t>
  </si>
  <si>
    <t>DBNRCE00R27A515F</t>
  </si>
  <si>
    <t>Piazza Sant'Antonio 73</t>
  </si>
  <si>
    <t>Morino</t>
  </si>
  <si>
    <t>AQ</t>
  </si>
  <si>
    <t>Abruzzo</t>
  </si>
  <si>
    <t>27/10/2000</t>
  </si>
  <si>
    <t>Avezzano</t>
  </si>
  <si>
    <t>CA13780FG</t>
  </si>
  <si>
    <t>COMUNE</t>
  </si>
  <si>
    <t>27/10/2029</t>
  </si>
  <si>
    <t>00141-00090</t>
  </si>
  <si>
    <t>14/10/2024 19:25:03</t>
  </si>
  <si>
    <t>(L-9) - Ingegneria dell'energia elettrica</t>
  </si>
  <si>
    <t>2024-05-16</t>
  </si>
  <si>
    <t>INTESA SANPAOLO</t>
  </si>
  <si>
    <t>IT25N0306940441100000010107</t>
  </si>
  <si>
    <t>(LM-28) - Ingegneria dell'Energia Elettrica</t>
  </si>
  <si>
    <t>Giuseppe</t>
  </si>
  <si>
    <t>Guidi Buffarini</t>
  </si>
  <si>
    <t>giuseppeguidig@gmail.com</t>
  </si>
  <si>
    <t>GDBGPP02P17H501I</t>
  </si>
  <si>
    <t>Via Pietro Mascagni 3</t>
  </si>
  <si>
    <t>00199</t>
  </si>
  <si>
    <t>17/09/2002</t>
  </si>
  <si>
    <t>Patente di guida</t>
  </si>
  <si>
    <t>RM8438260K</t>
  </si>
  <si>
    <t>MC-RM</t>
  </si>
  <si>
    <t>17/09/2031</t>
  </si>
  <si>
    <t>00653-00607</t>
  </si>
  <si>
    <t>13/11/2024 16:08:58</t>
  </si>
  <si>
    <t>BPER</t>
  </si>
  <si>
    <t>IT52V0538703204000004316832</t>
  </si>
  <si>
    <t>Francesco</t>
  </si>
  <si>
    <t>Minola</t>
  </si>
  <si>
    <t>francescominola2002@gmail.com</t>
  </si>
  <si>
    <t>MNLFNC02S15F952X</t>
  </si>
  <si>
    <t>Via Dolores Bello 9</t>
  </si>
  <si>
    <t>Novara</t>
  </si>
  <si>
    <t>NO</t>
  </si>
  <si>
    <t>Piemonte</t>
  </si>
  <si>
    <t>Via Giuseppe Saredo 74</t>
  </si>
  <si>
    <t>00173</t>
  </si>
  <si>
    <t>15/11/2002</t>
  </si>
  <si>
    <t>CA97308MP</t>
  </si>
  <si>
    <t>Comune di Novara</t>
  </si>
  <si>
    <t>15/11/2032</t>
  </si>
  <si>
    <t>00404-00269</t>
  </si>
  <si>
    <t>17/10/2024 18:55:45</t>
  </si>
  <si>
    <t>(L-9) - Ingegneria Energetica</t>
  </si>
  <si>
    <t>2024-07-16</t>
  </si>
  <si>
    <t>Banco BPM</t>
  </si>
  <si>
    <t>IT17J0503410100000000112002</t>
  </si>
  <si>
    <t>(LM-22) - Ingegneria Chimica - Chemical Engineering</t>
  </si>
  <si>
    <t>Valentina</t>
  </si>
  <si>
    <t>Rosati</t>
  </si>
  <si>
    <t>valentinarosati149@gmail.com</t>
  </si>
  <si>
    <t>valentinarosati149@postecert.it</t>
  </si>
  <si>
    <t>RSTVNT02H49L117S</t>
  </si>
  <si>
    <t>Voc. Valigione 149A</t>
  </si>
  <si>
    <t>05026</t>
  </si>
  <si>
    <t>Montecastrilli</t>
  </si>
  <si>
    <t>TR</t>
  </si>
  <si>
    <t>Umbria</t>
  </si>
  <si>
    <t>Terni</t>
  </si>
  <si>
    <t>CA72707JK</t>
  </si>
  <si>
    <t>Ministero dell'Interno</t>
  </si>
  <si>
    <t>09/06/2032</t>
  </si>
  <si>
    <t>00455-00299</t>
  </si>
  <si>
    <t>19/10/2024 14:11:50</t>
  </si>
  <si>
    <t>Università Tuscia</t>
  </si>
  <si>
    <t>(L-26) - Tecnologie Alimentari ed enologiche</t>
  </si>
  <si>
    <t>2024-07-19</t>
  </si>
  <si>
    <t>Cassa Di Risparmio Di Orvieto</t>
  </si>
  <si>
    <t>IT46A0622072770000001000638</t>
  </si>
  <si>
    <t>Federico</t>
  </si>
  <si>
    <t>De Sanctis</t>
  </si>
  <si>
    <t>federicodesanc@gmail.com</t>
  </si>
  <si>
    <t>DSNFRC02T17I804B</t>
  </si>
  <si>
    <t>Via San Clemente 47</t>
  </si>
  <si>
    <t>Torre de' Passeri</t>
  </si>
  <si>
    <t>PE</t>
  </si>
  <si>
    <t>Via Berna 31</t>
  </si>
  <si>
    <t>00144</t>
  </si>
  <si>
    <t>+39 3663450297</t>
  </si>
  <si>
    <t>17/12/2002</t>
  </si>
  <si>
    <t>Sulmona</t>
  </si>
  <si>
    <t>PE5290753P</t>
  </si>
  <si>
    <t>Motorizzazione di Pescara</t>
  </si>
  <si>
    <t>17/12/2031</t>
  </si>
  <si>
    <t>00652-00471</t>
  </si>
  <si>
    <t>31/10/2024 16:04:20</t>
  </si>
  <si>
    <t>IT67A0306977451100000002661</t>
  </si>
  <si>
    <t>Alessandra</t>
  </si>
  <si>
    <t>La Penna</t>
  </si>
  <si>
    <t>xlapenna@gmail.com</t>
  </si>
  <si>
    <t>alessandralapenna@postecertifica.it</t>
  </si>
  <si>
    <t>LPNLSN01L61G698G</t>
  </si>
  <si>
    <t>Via Giacomo Puccini 44</t>
  </si>
  <si>
    <t>04018</t>
  </si>
  <si>
    <t>Sezze</t>
  </si>
  <si>
    <t>LT</t>
  </si>
  <si>
    <t>+39 3270081854</t>
  </si>
  <si>
    <t>21/07/2001</t>
  </si>
  <si>
    <t>Priverno</t>
  </si>
  <si>
    <t>CA15886GS</t>
  </si>
  <si>
    <t>Comune di Sezze</t>
  </si>
  <si>
    <t>21/07/2031</t>
  </si>
  <si>
    <t>00351-00236</t>
  </si>
  <si>
    <t>16/10/2024 15:57:07</t>
  </si>
  <si>
    <t>(L-4) - Design</t>
  </si>
  <si>
    <t>2023-07-18</t>
  </si>
  <si>
    <t>Banca Mediolanum S.p.A.</t>
  </si>
  <si>
    <t>IT30V0306234210000002207609</t>
  </si>
  <si>
    <t>(LM-12) - Product and Service Design</t>
  </si>
  <si>
    <t>Feroci</t>
  </si>
  <si>
    <t>valentina.feroci@gmail.com</t>
  </si>
  <si>
    <t>FRCVNT02D57H501R</t>
  </si>
  <si>
    <t>Via Roberto Bracco 31</t>
  </si>
  <si>
    <t>00137</t>
  </si>
  <si>
    <t>17/04/2002</t>
  </si>
  <si>
    <t>CA22729DV</t>
  </si>
  <si>
    <t>17/04/2025</t>
  </si>
  <si>
    <t>00797-00557</t>
  </si>
  <si>
    <t>13/11/2024 23:42:04</t>
  </si>
  <si>
    <t>2024-07-09</t>
  </si>
  <si>
    <t>Banca Sella</t>
  </si>
  <si>
    <t>IT83Y36772223000EM001210535</t>
  </si>
  <si>
    <t>Mauro</t>
  </si>
  <si>
    <t>Massa</t>
  </si>
  <si>
    <t>mauromassa02@gmail.com</t>
  </si>
  <si>
    <t>MSSMRA02L29H501O</t>
  </si>
  <si>
    <t>Via Marcello Pucci Boncambi, 26</t>
  </si>
  <si>
    <t>00121</t>
  </si>
  <si>
    <t>29/07/2002</t>
  </si>
  <si>
    <t>CA18571MR</t>
  </si>
  <si>
    <t>29/07/2033</t>
  </si>
  <si>
    <t>00181-00205</t>
  </si>
  <si>
    <t>15/10/2024 20:04:26</t>
  </si>
  <si>
    <t>2024-07-17</t>
  </si>
  <si>
    <t>UniCredit</t>
  </si>
  <si>
    <t>IT42F0200805294000106956256</t>
  </si>
  <si>
    <t>Michele</t>
  </si>
  <si>
    <t>Esposito</t>
  </si>
  <si>
    <t>michele.esposito.22@outlook.com</t>
  </si>
  <si>
    <t>SPSMHL01P22E472M</t>
  </si>
  <si>
    <t>Via Iris, 3</t>
  </si>
  <si>
    <t>04100</t>
  </si>
  <si>
    <t>Latina</t>
  </si>
  <si>
    <t>+39 3884047750</t>
  </si>
  <si>
    <t>22/09/2001</t>
  </si>
  <si>
    <t>CA92168HE</t>
  </si>
  <si>
    <t>Comune di Latina</t>
  </si>
  <si>
    <t>22/09/2030</t>
  </si>
  <si>
    <t>00798-00558</t>
  </si>
  <si>
    <t>13/11/2024 22:30:24</t>
  </si>
  <si>
    <t>IT25S0338501601100080035644</t>
  </si>
  <si>
    <t>(LM-9) - Biotecnologie Farmaceutiche</t>
  </si>
  <si>
    <t>Lorenzo</t>
  </si>
  <si>
    <t>Ciavarella</t>
  </si>
  <si>
    <t>lorenzo.ciavarella02@gmail.com</t>
  </si>
  <si>
    <t>CVRLNZ02D22H501X</t>
  </si>
  <si>
    <t>Via Edoardo Amaldi</t>
  </si>
  <si>
    <t>00134</t>
  </si>
  <si>
    <t>22/04/2002</t>
  </si>
  <si>
    <t>CA88427LL</t>
  </si>
  <si>
    <t>22/04/2032</t>
  </si>
  <si>
    <t>00642-00450</t>
  </si>
  <si>
    <t>29/10/2024 18:55:03</t>
  </si>
  <si>
    <t>Fineco Bank</t>
  </si>
  <si>
    <t>IT16V0301503200000006209979</t>
  </si>
  <si>
    <t>Mingardi</t>
  </si>
  <si>
    <t>mingardi.federico@gmail.com</t>
  </si>
  <si>
    <t>MNGFRC02L26G148K</t>
  </si>
  <si>
    <t>Via Ranieri 26</t>
  </si>
  <si>
    <t>05018</t>
  </si>
  <si>
    <t>Orvieto</t>
  </si>
  <si>
    <t>26/07/2002</t>
  </si>
  <si>
    <t>CA13683GU</t>
  </si>
  <si>
    <t>Comune di Orvieto</t>
  </si>
  <si>
    <t>26/07/2031</t>
  </si>
  <si>
    <t>00153-00103</t>
  </si>
  <si>
    <t>14/10/2024 20:11:18</t>
  </si>
  <si>
    <t>(L-31) - Informatica</t>
  </si>
  <si>
    <t>2024-07-22</t>
  </si>
  <si>
    <t>IT12L3608105138254569154584</t>
  </si>
  <si>
    <t>(LM-18) - Computer Science</t>
  </si>
  <si>
    <t>Davide</t>
  </si>
  <si>
    <t>Camarrone</t>
  </si>
  <si>
    <t>davide.camarrone52@gmail.com</t>
  </si>
  <si>
    <t>CMRDVD03A18H501I</t>
  </si>
  <si>
    <t>via Ruggero Fauro, 37</t>
  </si>
  <si>
    <t>18/01/2003</t>
  </si>
  <si>
    <t>CA21826JV</t>
  </si>
  <si>
    <t>18/01/2032</t>
  </si>
  <si>
    <t>00694-00488</t>
  </si>
  <si>
    <t>03/11/2024 23:28:38</t>
  </si>
  <si>
    <t>IT04F0760103200001056799206</t>
  </si>
  <si>
    <t>Alessandro</t>
  </si>
  <si>
    <t>Scipioni</t>
  </si>
  <si>
    <t>ale.scipio73@gmail.com</t>
  </si>
  <si>
    <t>SCPLSN00B03H501D</t>
  </si>
  <si>
    <t>via della lucchina 208</t>
  </si>
  <si>
    <t>00135</t>
  </si>
  <si>
    <t>03/02/2000</t>
  </si>
  <si>
    <t>CA99979CU</t>
  </si>
  <si>
    <t>03/02/2029</t>
  </si>
  <si>
    <t>00859-00613</t>
  </si>
  <si>
    <t>13/11/2024 19:41:55</t>
  </si>
  <si>
    <t>(L-9) - Ingegneria Clinica</t>
  </si>
  <si>
    <t>2022-07-11</t>
  </si>
  <si>
    <t>Mastercard</t>
  </si>
  <si>
    <t>IT23B3608105138213138013146</t>
  </si>
  <si>
    <t>(LM-53) - Ingegneria delle Nanotecnologie - Nanotechnology Engineering</t>
  </si>
  <si>
    <t>federico</t>
  </si>
  <si>
    <t>valentinuzzi</t>
  </si>
  <si>
    <t>federico.valentinuzzi@gmail.com</t>
  </si>
  <si>
    <t>VLNFRC02R19H501F</t>
  </si>
  <si>
    <t>Via Vestricio Spurinna 105</t>
  </si>
  <si>
    <t>00175</t>
  </si>
  <si>
    <t>19/10/2002</t>
  </si>
  <si>
    <t>CA56951GG</t>
  </si>
  <si>
    <t>MINISTERO DELL'INTERNO</t>
  </si>
  <si>
    <t>19/10/2025</t>
  </si>
  <si>
    <t>00641-00448</t>
  </si>
  <si>
    <t>29/10/2024 18:48:24</t>
  </si>
  <si>
    <t>IT51H0306905254100000004321</t>
  </si>
  <si>
    <t>Riccardo</t>
  </si>
  <si>
    <t>Pietroiusti</t>
  </si>
  <si>
    <t>riccardoleone939@gmail.com</t>
  </si>
  <si>
    <t>PTRRCR03D03A515K</t>
  </si>
  <si>
    <t>Via Costa Sant'Andrea, SNC</t>
  </si>
  <si>
    <t>Cerchio</t>
  </si>
  <si>
    <t>03/04/2003</t>
  </si>
  <si>
    <t>CA05867IL</t>
  </si>
  <si>
    <t>Comune di CERCHIO</t>
  </si>
  <si>
    <t>03/04/2032</t>
  </si>
  <si>
    <t>00548-00367</t>
  </si>
  <si>
    <t>22/10/2024 23:46:04</t>
  </si>
  <si>
    <t>Intesa San Paolo / Isybank</t>
  </si>
  <si>
    <t>IT28F0338501601100080142227</t>
  </si>
  <si>
    <t>Paolo Maria</t>
  </si>
  <si>
    <t>Nupieri</t>
  </si>
  <si>
    <t>nupieri.paolomaria@gmail.com</t>
  </si>
  <si>
    <t>NPRPMR02P16H501F</t>
  </si>
  <si>
    <t>via dei gozzadini 49</t>
  </si>
  <si>
    <t>00165</t>
  </si>
  <si>
    <t>+ 39 3775430069</t>
  </si>
  <si>
    <t>16/09/2002</t>
  </si>
  <si>
    <t>CA83018OI</t>
  </si>
  <si>
    <t>16/09/2032</t>
  </si>
  <si>
    <t>00862-00619</t>
  </si>
  <si>
    <t>14/11/2024 10:00:14</t>
  </si>
  <si>
    <t>FinecoBank S.p.A.</t>
  </si>
  <si>
    <t>IT77M0301503200000006370417</t>
  </si>
  <si>
    <t>(LM-6) - Genetica e Biologia Molecolare-genetics and molecular biology</t>
  </si>
  <si>
    <t>Simone</t>
  </si>
  <si>
    <t>Fischioni</t>
  </si>
  <si>
    <t>simonefis01@gmail.com</t>
  </si>
  <si>
    <t>FSCSMN01P22H501N</t>
  </si>
  <si>
    <t>Via Ugo Ojetti 474</t>
  </si>
  <si>
    <t>+39 3805856331</t>
  </si>
  <si>
    <t>CA05924FH</t>
  </si>
  <si>
    <t>00337-00218</t>
  </si>
  <si>
    <t>16/10/2024 09:17:17</t>
  </si>
  <si>
    <t>(L-41) - Statistica, Economia e Societa'</t>
  </si>
  <si>
    <t>2024-07-04</t>
  </si>
  <si>
    <t>Isybank</t>
  </si>
  <si>
    <t>IT07R0338501601100080073629</t>
  </si>
  <si>
    <t>(LM-77) - Economia Aziendale</t>
  </si>
  <si>
    <t>francesco</t>
  </si>
  <si>
    <t>zarzaca</t>
  </si>
  <si>
    <t>francesco.zarzaca9@icloud.com</t>
  </si>
  <si>
    <t>ZRZFNC02L09F158R</t>
  </si>
  <si>
    <t>via agretta 3</t>
  </si>
  <si>
    <t>San Pier Niceto</t>
  </si>
  <si>
    <t>ME</t>
  </si>
  <si>
    <t>via luigi pulci 52</t>
  </si>
  <si>
    <t>00162</t>
  </si>
  <si>
    <t>09/07/2002</t>
  </si>
  <si>
    <t>Messina</t>
  </si>
  <si>
    <t>CA35854GQ</t>
  </si>
  <si>
    <t>Comune di San Pier Niceto</t>
  </si>
  <si>
    <t>09/07/2031</t>
  </si>
  <si>
    <t>00863-00616</t>
  </si>
  <si>
    <t>13/11/2024 22:38:32</t>
  </si>
  <si>
    <t>poste italiane</t>
  </si>
  <si>
    <t>IT17J3608105138233585733819</t>
  </si>
  <si>
    <t>Lucrezia</t>
  </si>
  <si>
    <t>Morgante</t>
  </si>
  <si>
    <t>morgante.1914317@studenti.uniroma1.it</t>
  </si>
  <si>
    <t>MRGLRZ00P67H501L</t>
  </si>
  <si>
    <t>via archimede 179</t>
  </si>
  <si>
    <t>00197</t>
  </si>
  <si>
    <t>27/09/2000</t>
  </si>
  <si>
    <t>RM8240538Z</t>
  </si>
  <si>
    <t>motorizzazione</t>
  </si>
  <si>
    <t>27/09/2029</t>
  </si>
  <si>
    <t>00397-00320</t>
  </si>
  <si>
    <t>20/10/2024 22:10:59</t>
  </si>
  <si>
    <t>(L-5) - Filosofia e intelligenza artificiale</t>
  </si>
  <si>
    <t>2022-09-23</t>
  </si>
  <si>
    <t>IT48E0338501601100080605552</t>
  </si>
  <si>
    <t>(LM-88) - Sociologia per la sostenibilità e analisi dei processi globali</t>
  </si>
  <si>
    <t>Francesca</t>
  </si>
  <si>
    <t>Deiana</t>
  </si>
  <si>
    <t>fra.deiana.2001@gmail.com</t>
  </si>
  <si>
    <t>francescadeianaa@pec.com</t>
  </si>
  <si>
    <t>DNEFNC01L64I452A</t>
  </si>
  <si>
    <t>Via Monfalcone 22e</t>
  </si>
  <si>
    <t>01100</t>
  </si>
  <si>
    <t>Viterbo</t>
  </si>
  <si>
    <t>VT</t>
  </si>
  <si>
    <t>24/07/2001</t>
  </si>
  <si>
    <t>Sassari</t>
  </si>
  <si>
    <t>SS</t>
  </si>
  <si>
    <t>CA00105TH</t>
  </si>
  <si>
    <t>Comune di sassari</t>
  </si>
  <si>
    <t>24/07/2034</t>
  </si>
  <si>
    <t>00624-00432</t>
  </si>
  <si>
    <t>28/10/2024 17:12:34</t>
  </si>
  <si>
    <t>2024-09-19</t>
  </si>
  <si>
    <t>Banco di Sardegna</t>
  </si>
  <si>
    <t>IT39U0101517209000070739070</t>
  </si>
  <si>
    <t>Sveva Francesca Roberta</t>
  </si>
  <si>
    <t>Orlandi</t>
  </si>
  <si>
    <t>svevafr.orlandi@gmail.com</t>
  </si>
  <si>
    <t>RLNSVF01S46D843I</t>
  </si>
  <si>
    <t>via abate tosti n.29</t>
  </si>
  <si>
    <t>04023</t>
  </si>
  <si>
    <t>Formia</t>
  </si>
  <si>
    <t>+39 3883567163</t>
  </si>
  <si>
    <t>06/11/2001</t>
  </si>
  <si>
    <t>Gaeta</t>
  </si>
  <si>
    <t>CA78966GE</t>
  </si>
  <si>
    <t>Comune di Formia</t>
  </si>
  <si>
    <t>06/11/2030</t>
  </si>
  <si>
    <t>00099-00060</t>
  </si>
  <si>
    <t>14/10/2024 17:42:27</t>
  </si>
  <si>
    <t>Università Cassino e Lazio Meridionale</t>
  </si>
  <si>
    <t>(L-18) - Economia Aziendale</t>
  </si>
  <si>
    <t>2023-09-20</t>
  </si>
  <si>
    <t>IT49G0306973981100000008622</t>
  </si>
  <si>
    <t>SERENA</t>
  </si>
  <si>
    <t>ROSATI</t>
  </si>
  <si>
    <t>SERENAROSATI198@GMAIL.COM</t>
  </si>
  <si>
    <t>RSTSRN02M59H769V</t>
  </si>
  <si>
    <t>via giuseppe parini, 20</t>
  </si>
  <si>
    <t>Grottammare</t>
  </si>
  <si>
    <t>AP</t>
  </si>
  <si>
    <t>Marche</t>
  </si>
  <si>
    <t>19/08/2002</t>
  </si>
  <si>
    <t>San Benedetto del Tronto</t>
  </si>
  <si>
    <t>AP5295248P</t>
  </si>
  <si>
    <t>MC-AP</t>
  </si>
  <si>
    <t>19/08/2031</t>
  </si>
  <si>
    <t>00827-00580</t>
  </si>
  <si>
    <t>11/11/2024 21:08:44</t>
  </si>
  <si>
    <t>(L-SNT3) - Dietistica</t>
  </si>
  <si>
    <t>2024-10-30</t>
  </si>
  <si>
    <t>UNICREDIT</t>
  </si>
  <si>
    <t>IT38O0200824405000430117808</t>
  </si>
  <si>
    <t>(LM-SNT3) - SCIENZE DELLE PROFESSIONI SANITARIE TECNICHE ASSISTENZIALI sede di ROMA (Azienda Policlinico Umberto I)</t>
  </si>
  <si>
    <t>Martina</t>
  </si>
  <si>
    <t>Romani</t>
  </si>
  <si>
    <t>martiromani02@gmail.com</t>
  </si>
  <si>
    <t>RMNMTN02C63H501Q</t>
  </si>
  <si>
    <t>Via Francesco Mengotti 33</t>
  </si>
  <si>
    <t>00191</t>
  </si>
  <si>
    <t>23/03/2002</t>
  </si>
  <si>
    <t>CA09495NJ</t>
  </si>
  <si>
    <t>23/03/2032</t>
  </si>
  <si>
    <t>00645-00451</t>
  </si>
  <si>
    <t>29/10/2024 20:16:50</t>
  </si>
  <si>
    <t>2023-10-26</t>
  </si>
  <si>
    <t>Intesa Sanpaolo S.p.A.</t>
  </si>
  <si>
    <t>IT47O0306905020100000077707</t>
  </si>
  <si>
    <t>(LM-8) - Biotecnologie e Genomica per l'industria e l'ambiente</t>
  </si>
  <si>
    <t>Veronica</t>
  </si>
  <si>
    <t>Zannettino</t>
  </si>
  <si>
    <t>zannettino.1939827@studenti.uniroma1.it</t>
  </si>
  <si>
    <t>ZNNVNC02L53D662R</t>
  </si>
  <si>
    <t>Via a. zara</t>
  </si>
  <si>
    <t>04022</t>
  </si>
  <si>
    <t>Fondi</t>
  </si>
  <si>
    <t>13/07/2002</t>
  </si>
  <si>
    <t>CA52766ES</t>
  </si>
  <si>
    <t>ministero</t>
  </si>
  <si>
    <t>13/07/2025</t>
  </si>
  <si>
    <t>00842-00598</t>
  </si>
  <si>
    <t>12/11/2024 21:35:40</t>
  </si>
  <si>
    <t>Posteitaliane</t>
  </si>
  <si>
    <t>IT33P3608105138297063797097</t>
  </si>
  <si>
    <t>Pietro Francesco</t>
  </si>
  <si>
    <t>D'Aprile</t>
  </si>
  <si>
    <t>daprile.1984738@studenti.uniroma1.it</t>
  </si>
  <si>
    <t>DPRPRF03A29H501C</t>
  </si>
  <si>
    <t>Via Carlo Emilio Gadda, 167</t>
  </si>
  <si>
    <t>00143</t>
  </si>
  <si>
    <t>29/01/2003</t>
  </si>
  <si>
    <t>CA77894OI</t>
  </si>
  <si>
    <t>31/01/2033</t>
  </si>
  <si>
    <t>00601-00495</t>
  </si>
  <si>
    <t>10/11/2024 21:39:52</t>
  </si>
  <si>
    <t>2024-10-15</t>
  </si>
  <si>
    <t>BCC di Roma</t>
  </si>
  <si>
    <t>IT11N0832703210000000018357</t>
  </si>
  <si>
    <t>Marco</t>
  </si>
  <si>
    <t>Ferrari</t>
  </si>
  <si>
    <t>marcoferrari0103@gmail.com</t>
  </si>
  <si>
    <t>FRRMRC03A01B180X</t>
  </si>
  <si>
    <t>Via Giuseppe Garibaldi, 229</t>
  </si>
  <si>
    <t>Porto Cesareo</t>
  </si>
  <si>
    <t>LE</t>
  </si>
  <si>
    <t>Puglia</t>
  </si>
  <si>
    <t>Via Casimiro Teja, 15</t>
  </si>
  <si>
    <t>00157</t>
  </si>
  <si>
    <t>01/01/2003</t>
  </si>
  <si>
    <t>Brindisi</t>
  </si>
  <si>
    <t>BR</t>
  </si>
  <si>
    <t>CA73386KW</t>
  </si>
  <si>
    <t>Comune di Porto Cesareo</t>
  </si>
  <si>
    <t>01/01/2032</t>
  </si>
  <si>
    <t>00659-00461</t>
  </si>
  <si>
    <t>13/11/2024 20:09:35</t>
  </si>
  <si>
    <t>(L-9) - Ingegneria aerospaziale</t>
  </si>
  <si>
    <t>2024-10-17</t>
  </si>
  <si>
    <t>Banco Bilbao Vizcaya Argentaria, S.A., succursale italiana.</t>
  </si>
  <si>
    <t>IT26A0357601601010004197860</t>
  </si>
  <si>
    <t>(LM-20) - Ingegneria aeronautica</t>
  </si>
  <si>
    <t>Costanza</t>
  </si>
  <si>
    <t>Rodio</t>
  </si>
  <si>
    <t>rodio.1940470@studenti.uniroma1.it</t>
  </si>
  <si>
    <t>RDOCTN01H53H501Y</t>
  </si>
  <si>
    <t>Michelangelo Tilli 34</t>
  </si>
  <si>
    <t>00156</t>
  </si>
  <si>
    <t>+39 3312755635</t>
  </si>
  <si>
    <t>13/06/2001</t>
  </si>
  <si>
    <t>RM8341524W</t>
  </si>
  <si>
    <t>13/06/2030</t>
  </si>
  <si>
    <t>00777-00591</t>
  </si>
  <si>
    <t>12/11/2024 16:51:57</t>
  </si>
  <si>
    <t>2023-10-10</t>
  </si>
  <si>
    <t>Mediobanca Premier</t>
  </si>
  <si>
    <t>IT38K0305801604100572100950</t>
  </si>
  <si>
    <t>(LM-21) - Ingegneria Biomedica</t>
  </si>
  <si>
    <t>Caggese</t>
  </si>
  <si>
    <t>silviacaggese3@gmail.com</t>
  </si>
  <si>
    <t>CGGSLV03A66A048P</t>
  </si>
  <si>
    <t>Via Demetrio Marin, 35</t>
  </si>
  <si>
    <t>Bari</t>
  </si>
  <si>
    <t>BA</t>
  </si>
  <si>
    <t>Via G. Saredo, 74</t>
  </si>
  <si>
    <t>26/01/2003</t>
  </si>
  <si>
    <t>Acquaviva delle Fonti</t>
  </si>
  <si>
    <t>BA6145210L</t>
  </si>
  <si>
    <t>MC-BA</t>
  </si>
  <si>
    <t>26/01/2033</t>
  </si>
  <si>
    <t>00658-00463</t>
  </si>
  <si>
    <t>30/10/2024 19:21:50</t>
  </si>
  <si>
    <t>2024-10-07</t>
  </si>
  <si>
    <t>Fideuram</t>
  </si>
  <si>
    <t>IT24K0329601601000064443104</t>
  </si>
  <si>
    <t>Matteo</t>
  </si>
  <si>
    <t>Di Salvo</t>
  </si>
  <si>
    <t>matteo.disalvo02@gmail.com</t>
  </si>
  <si>
    <t>DSLMTT02B01H501T</t>
  </si>
  <si>
    <t>via Beato Battista Spagnoli 14</t>
  </si>
  <si>
    <t>+39 3341644308</t>
  </si>
  <si>
    <t>CA68095NS</t>
  </si>
  <si>
    <t>00564-00379</t>
  </si>
  <si>
    <t>23/10/2024 19:25:23</t>
  </si>
  <si>
    <t>Intesa Sanpaolo</t>
  </si>
  <si>
    <t>IT51P0306903221100000005958</t>
  </si>
  <si>
    <t>Cannizzaro</t>
  </si>
  <si>
    <t>mart.cannizzaro@gmail.com</t>
  </si>
  <si>
    <t>CNNMTN01D62H501N</t>
  </si>
  <si>
    <t>via giuseppe messina, 14</t>
  </si>
  <si>
    <t>+39 3347738956</t>
  </si>
  <si>
    <t>22/04/2001</t>
  </si>
  <si>
    <t>CA30267GE</t>
  </si>
  <si>
    <t>COMUNE DI ROMA</t>
  </si>
  <si>
    <t>22/04/2030</t>
  </si>
  <si>
    <t>00161-00111</t>
  </si>
  <si>
    <t>14/10/2024 20:59:57</t>
  </si>
  <si>
    <t>Unicredit</t>
  </si>
  <si>
    <t>IT90J0200809500000421604567</t>
  </si>
  <si>
    <t>Elisa</t>
  </si>
  <si>
    <t>Serva</t>
  </si>
  <si>
    <t>servaelisa@gmail.com</t>
  </si>
  <si>
    <t>SRVLSE02E44H282M</t>
  </si>
  <si>
    <t>Via Po, 6</t>
  </si>
  <si>
    <t>02100</t>
  </si>
  <si>
    <t>Rieti</t>
  </si>
  <si>
    <t>RI</t>
  </si>
  <si>
    <t>Via Carlo Caneva, 13</t>
  </si>
  <si>
    <t>+39 3463726613</t>
  </si>
  <si>
    <t>04/05/2002</t>
  </si>
  <si>
    <t>CA10713HA</t>
  </si>
  <si>
    <t>Comune di Rieti</t>
  </si>
  <si>
    <t>04/05/2031</t>
  </si>
  <si>
    <t>00839-00614</t>
  </si>
  <si>
    <t>13/11/2024 19:53:04</t>
  </si>
  <si>
    <t>2024-10-11</t>
  </si>
  <si>
    <t>Banco Bilbao Vizcaya Argentaria, S.A., succursale italiana</t>
  </si>
  <si>
    <t>IT64W0357601601010005285742</t>
  </si>
  <si>
    <t>(LM-20) - Space and astronautical engineering</t>
  </si>
  <si>
    <t>Marika</t>
  </si>
  <si>
    <t>Tulli</t>
  </si>
  <si>
    <t>marikatulli79@gmail.com</t>
  </si>
  <si>
    <t>TLLMRK02M60A323Z</t>
  </si>
  <si>
    <t>Via Capri, 7</t>
  </si>
  <si>
    <t>00048</t>
  </si>
  <si>
    <t>Nettuno</t>
  </si>
  <si>
    <t>20/08/2002</t>
  </si>
  <si>
    <t>Anzio</t>
  </si>
  <si>
    <t>RM8585327H</t>
  </si>
  <si>
    <t>20/08/2032</t>
  </si>
  <si>
    <t>00786-00551</t>
  </si>
  <si>
    <t>11/11/2024 10:57:52</t>
  </si>
  <si>
    <t>IT02D0200809500000421321897</t>
  </si>
  <si>
    <t>Miriana</t>
  </si>
  <si>
    <t>Lacolla</t>
  </si>
  <si>
    <t>lacolla.1953272@studenti.uniroma1.it</t>
  </si>
  <si>
    <t>LCLMRN01P64H224I</t>
  </si>
  <si>
    <t>Statale 111 n.123</t>
  </si>
  <si>
    <t>Gioia Tauro</t>
  </si>
  <si>
    <t>RC</t>
  </si>
  <si>
    <t>Calabria</t>
  </si>
  <si>
    <t>+39 3458582676</t>
  </si>
  <si>
    <t>24/09/2001</t>
  </si>
  <si>
    <t>Reggio di Calabria</t>
  </si>
  <si>
    <t>CA95462MU</t>
  </si>
  <si>
    <t>Comune di Gioia Tauro</t>
  </si>
  <si>
    <t>24/09/2032</t>
  </si>
  <si>
    <t>00841-00624</t>
  </si>
  <si>
    <t>14/11/2024 13:01:11</t>
  </si>
  <si>
    <t>(L-29) - Scienze Farmaceutiche Applicate</t>
  </si>
  <si>
    <t>2023-10-25</t>
  </si>
  <si>
    <t>IT96U3608105138299332399343</t>
  </si>
  <si>
    <t>Emanuele</t>
  </si>
  <si>
    <t>Teseo</t>
  </si>
  <si>
    <t>ema.teseo@gmail.com</t>
  </si>
  <si>
    <t>TSEMNL01E16H501B</t>
  </si>
  <si>
    <t>Via del casale sanosni,45</t>
  </si>
  <si>
    <t>16/05/2001</t>
  </si>
  <si>
    <t>CA10617FZ</t>
  </si>
  <si>
    <t>16/05/2030</t>
  </si>
  <si>
    <t>00778-00592</t>
  </si>
  <si>
    <t>12/11/2024 16:59:02</t>
  </si>
  <si>
    <t>FinecoBank</t>
  </si>
  <si>
    <t>IT87J0301503200000005933909</t>
  </si>
  <si>
    <t>Daniele</t>
  </si>
  <si>
    <t>Venturini</t>
  </si>
  <si>
    <t>danyventurini25@gmail.com</t>
  </si>
  <si>
    <t>VNTDNL02C25A341B</t>
  </si>
  <si>
    <t>Via Apriliana 111</t>
  </si>
  <si>
    <t>04011</t>
  </si>
  <si>
    <t>Aprilia</t>
  </si>
  <si>
    <t>25/03/2002</t>
  </si>
  <si>
    <t>CA44653LO</t>
  </si>
  <si>
    <t>25/03/2032</t>
  </si>
  <si>
    <t>00683-00479</t>
  </si>
  <si>
    <t>02/11/2024 16:43:25</t>
  </si>
  <si>
    <t>2024-10-28</t>
  </si>
  <si>
    <t>IT09E0301503200000006269506</t>
  </si>
  <si>
    <t>Giulia</t>
  </si>
  <si>
    <t>Bellocchi</t>
  </si>
  <si>
    <t>giugis2002@gmail.com</t>
  </si>
  <si>
    <t>BLLGLI02H56H501P</t>
  </si>
  <si>
    <t>via bernardo barbiellini amidei 80</t>
  </si>
  <si>
    <t>00168</t>
  </si>
  <si>
    <t>+39 3275741160</t>
  </si>
  <si>
    <t>16/06/2002</t>
  </si>
  <si>
    <t>CA25485SO</t>
  </si>
  <si>
    <t>16/06/2033</t>
  </si>
  <si>
    <t>00596-00413</t>
  </si>
  <si>
    <t>26/10/2024 11:49:08</t>
  </si>
  <si>
    <t>2024-10-23</t>
  </si>
  <si>
    <t>IT24W0306903215100000009867</t>
  </si>
  <si>
    <t>Labate</t>
  </si>
  <si>
    <t>francesca.labate02@gmail.com</t>
  </si>
  <si>
    <t>LBTFNC02S53H501P</t>
  </si>
  <si>
    <t>Circonvallazione Ostiense, 228</t>
  </si>
  <si>
    <t>00154</t>
  </si>
  <si>
    <t>+39 351 789 8218</t>
  </si>
  <si>
    <t>13/11/2002</t>
  </si>
  <si>
    <t>CA19438LM</t>
  </si>
  <si>
    <t>13/11/2032</t>
  </si>
  <si>
    <t>00475-00313</t>
  </si>
  <si>
    <t>20/10/2024 17:43:24</t>
  </si>
  <si>
    <t>IT20Q0306905052100000010098</t>
  </si>
  <si>
    <t>(LM-9) - Biochemistry</t>
  </si>
  <si>
    <t>Conforti</t>
  </si>
  <si>
    <t>conforti.1985329@studenti.uniroma1.it</t>
  </si>
  <si>
    <t>CNFGPP02R30D005J</t>
  </si>
  <si>
    <t>via Fausto Gullo 93</t>
  </si>
  <si>
    <t>Corigliano Calabro</t>
  </si>
  <si>
    <t>CS</t>
  </si>
  <si>
    <t>via Ostiense 353</t>
  </si>
  <si>
    <t>00146</t>
  </si>
  <si>
    <t>30/10/2002</t>
  </si>
  <si>
    <t>CS5532689P</t>
  </si>
  <si>
    <t>MC-CS</t>
  </si>
  <si>
    <t>30/10/2031</t>
  </si>
  <si>
    <t>00693-00487</t>
  </si>
  <si>
    <t>03/11/2024 20:42:04</t>
  </si>
  <si>
    <t>IT35N0200809500000420947409</t>
  </si>
  <si>
    <t>Viesi</t>
  </si>
  <si>
    <t>viesi.2024679@studenti.uniroma1.it</t>
  </si>
  <si>
    <t>VSIMTT02T30H501D</t>
  </si>
  <si>
    <t>Viale regina Margherita 175</t>
  </si>
  <si>
    <t>00198</t>
  </si>
  <si>
    <t>30/12/2002</t>
  </si>
  <si>
    <t>CA27942MX</t>
  </si>
  <si>
    <t>30/12/2032</t>
  </si>
  <si>
    <t>00670-00472</t>
  </si>
  <si>
    <t>31/10/2024 18:13:30</t>
  </si>
  <si>
    <t>IT91I0100503239000000003216</t>
  </si>
  <si>
    <t>Camilla</t>
  </si>
  <si>
    <t>Ebene</t>
  </si>
  <si>
    <t>ebene.1928176@studenti.uniroma1.it</t>
  </si>
  <si>
    <t>BNECLL02A56H501F</t>
  </si>
  <si>
    <t>Via Maurice Ravel 137</t>
  </si>
  <si>
    <t>16/01/2002</t>
  </si>
  <si>
    <t>CA62838EG</t>
  </si>
  <si>
    <t>16/01/2025</t>
  </si>
  <si>
    <t>00685-00480</t>
  </si>
  <si>
    <t>02/11/2024 20:48:08</t>
  </si>
  <si>
    <t>Banca Popolare di Sondrio</t>
  </si>
  <si>
    <t>IT03R0569603218000006118X30</t>
  </si>
  <si>
    <t>(LM-13) - Farmacia</t>
  </si>
  <si>
    <t>Rillo</t>
  </si>
  <si>
    <t>simoonerillo@gmail.com</t>
  </si>
  <si>
    <t>RLLSMN02D16H501O</t>
  </si>
  <si>
    <t>Via vincenzo petra 9</t>
  </si>
  <si>
    <t>00126</t>
  </si>
  <si>
    <t>16/04/2002</t>
  </si>
  <si>
    <t>CA38131TN</t>
  </si>
  <si>
    <t>comune di Roma</t>
  </si>
  <si>
    <t>16/04/2034</t>
  </si>
  <si>
    <t>00742-00524</t>
  </si>
  <si>
    <t>06/11/2024 19:54:32</t>
  </si>
  <si>
    <t>2024-10-18</t>
  </si>
  <si>
    <t>IT16H36772223000EM001749329</t>
  </si>
  <si>
    <t>Uras</t>
  </si>
  <si>
    <t>aleuras1@libero.it</t>
  </si>
  <si>
    <t>RSULSN02D26H501V</t>
  </si>
  <si>
    <t>Via Valle della Storta, 75</t>
  </si>
  <si>
    <t>00123</t>
  </si>
  <si>
    <t>26/04/2002</t>
  </si>
  <si>
    <t>CA12367GC</t>
  </si>
  <si>
    <t>26/04/2025</t>
  </si>
  <si>
    <t>00691-00485</t>
  </si>
  <si>
    <t>03/11/2024 15:50:08</t>
  </si>
  <si>
    <t>N26 Bank AG</t>
  </si>
  <si>
    <t>IT26C0364601600526992416178</t>
  </si>
  <si>
    <t>Leonardo</t>
  </si>
  <si>
    <t>Corigliano</t>
  </si>
  <si>
    <t>leonardocorigliano02@gmail.com</t>
  </si>
  <si>
    <t>CRGLRD02S19L182Q</t>
  </si>
  <si>
    <t>Via Federico torre 8</t>
  </si>
  <si>
    <t>00012</t>
  </si>
  <si>
    <t>Guidonia Montecelio</t>
  </si>
  <si>
    <t>39 3899175248</t>
  </si>
  <si>
    <t>19/11/2002</t>
  </si>
  <si>
    <t>Tivoli</t>
  </si>
  <si>
    <t>CA55330LT</t>
  </si>
  <si>
    <t>Comune di Guidonia Montecelio</t>
  </si>
  <si>
    <t>19/11/2032</t>
  </si>
  <si>
    <t>00380-00252</t>
  </si>
  <si>
    <t>17/10/2024 00:51:30</t>
  </si>
  <si>
    <t>POSTEPAY S.P.A</t>
  </si>
  <si>
    <t>IT89S3608105138225595725607</t>
  </si>
  <si>
    <t>Claudia</t>
  </si>
  <si>
    <t>Abbatecola</t>
  </si>
  <si>
    <t>abbatecola.claudia@gmail.com</t>
  </si>
  <si>
    <t>BBTCLD02P62I838M</t>
  </si>
  <si>
    <t>Via Arnaldo Fraccaroli 6</t>
  </si>
  <si>
    <t>22/09/2002</t>
  </si>
  <si>
    <t>Sora</t>
  </si>
  <si>
    <t>FR</t>
  </si>
  <si>
    <t>CA55410MZ</t>
  </si>
  <si>
    <t>Comune di Roccasecca</t>
  </si>
  <si>
    <t>22/09/2032</t>
  </si>
  <si>
    <t>00644-00482</t>
  </si>
  <si>
    <t>03/11/2024 12:39:21</t>
  </si>
  <si>
    <t>IT16Q0200874560000106222341</t>
  </si>
  <si>
    <t>LAURA</t>
  </si>
  <si>
    <t>CIPOLLA</t>
  </si>
  <si>
    <t>laura.cipolla2018@gmail.com</t>
  </si>
  <si>
    <t>mauro.cipolla@pec.it</t>
  </si>
  <si>
    <t>CPLLRA03A42D810D</t>
  </si>
  <si>
    <t>Via Degli Equi 31</t>
  </si>
  <si>
    <t>00185</t>
  </si>
  <si>
    <t>Frosinone</t>
  </si>
  <si>
    <t>CA07086MZ4</t>
  </si>
  <si>
    <t>00706-00499</t>
  </si>
  <si>
    <t>04/11/2024 18:57:06</t>
  </si>
  <si>
    <t>INTESA SAN PAOLO</t>
  </si>
  <si>
    <t>IT94K0306974400100000002088</t>
  </si>
  <si>
    <t>Beatrice</t>
  </si>
  <si>
    <t>Bianchelli</t>
  </si>
  <si>
    <t>beatrice.bianchelli@gmail.com</t>
  </si>
  <si>
    <t>abianchelli@pec.it</t>
  </si>
  <si>
    <t>BNCBRC02H69H501S</t>
  </si>
  <si>
    <t>Via della Caserma 2</t>
  </si>
  <si>
    <t>29/06/2002</t>
  </si>
  <si>
    <t>CA81613KZ</t>
  </si>
  <si>
    <t>29/06/2032</t>
  </si>
  <si>
    <t>00490-00324</t>
  </si>
  <si>
    <t>21/10/2024 10:31:28</t>
  </si>
  <si>
    <t>IT41Z36772223000EM000229770</t>
  </si>
  <si>
    <t>melteo2002@gmail.com</t>
  </si>
  <si>
    <t>SPSGLI02R41D024J</t>
  </si>
  <si>
    <t>Via Vetulonia 18</t>
  </si>
  <si>
    <t>01016</t>
  </si>
  <si>
    <t>Tarquinia</t>
  </si>
  <si>
    <t>+39 3279787294</t>
  </si>
  <si>
    <t>01/10/2002</t>
  </si>
  <si>
    <t>CA71231NR</t>
  </si>
  <si>
    <t>COMUNE DI TARQUINIA</t>
  </si>
  <si>
    <t>01/10/2032</t>
  </si>
  <si>
    <t>00917-00659</t>
  </si>
  <si>
    <t>15/11/2024 12:43:01</t>
  </si>
  <si>
    <t>(L-13) - Scienze Biologiche</t>
  </si>
  <si>
    <t>IT46E0200873290000420661146</t>
  </si>
  <si>
    <t>Carbone</t>
  </si>
  <si>
    <t>luca050402@gmail.com</t>
  </si>
  <si>
    <t>CRBLCU02D05D024S</t>
  </si>
  <si>
    <t>Via Le Rose</t>
  </si>
  <si>
    <t>05/04/2002</t>
  </si>
  <si>
    <t>CA31674GW</t>
  </si>
  <si>
    <t>Ministero dell’Interno</t>
  </si>
  <si>
    <t>05/04/2031</t>
  </si>
  <si>
    <t>00549-00368</t>
  </si>
  <si>
    <t>23/10/2024 11:04:29</t>
  </si>
  <si>
    <t>2024-09-20</t>
  </si>
  <si>
    <t>intesa sanpaolo</t>
  </si>
  <si>
    <t>IT95Z0306973290100000003748</t>
  </si>
  <si>
    <t>Kotori</t>
  </si>
  <si>
    <t>giulia.kotori@gmail.com</t>
  </si>
  <si>
    <t>giulia.kotori@pec.it</t>
  </si>
  <si>
    <t>KTRGLI02E68H501A</t>
  </si>
  <si>
    <t>viale Parigi 128</t>
  </si>
  <si>
    <t>00060</t>
  </si>
  <si>
    <t>Riano</t>
  </si>
  <si>
    <t>+39 3274277041</t>
  </si>
  <si>
    <t>28/05/2002</t>
  </si>
  <si>
    <t>CA48098HZ</t>
  </si>
  <si>
    <t>COMUNE DI RIANO</t>
  </si>
  <si>
    <t>28/05/2031</t>
  </si>
  <si>
    <t>00621-00430</t>
  </si>
  <si>
    <t>29/10/2024 10:53:06</t>
  </si>
  <si>
    <t>Bper</t>
  </si>
  <si>
    <t>IT96L0538739240000004242836</t>
  </si>
  <si>
    <t>Filippo</t>
  </si>
  <si>
    <t>Celentano</t>
  </si>
  <si>
    <t>filcel06@gmail.com</t>
  </si>
  <si>
    <t>CLNFPP02L06H501X</t>
  </si>
  <si>
    <t>Via Santa Maria Della Speranza 41</t>
  </si>
  <si>
    <t>00139</t>
  </si>
  <si>
    <t>06/07/2002</t>
  </si>
  <si>
    <t>Passaporto</t>
  </si>
  <si>
    <t>YB9254919</t>
  </si>
  <si>
    <t>MINISTRO AFFARI ESTERI E COOPERAZIONE INTERNAZIONALE</t>
  </si>
  <si>
    <t>23/02/2032</t>
  </si>
  <si>
    <t>00566-00382</t>
  </si>
  <si>
    <t>23/10/2024 19:50:32</t>
  </si>
  <si>
    <t>Mediolanum</t>
  </si>
  <si>
    <t>IT23N0306234210000002166613</t>
  </si>
  <si>
    <t>Nahuel</t>
  </si>
  <si>
    <t>Manganello</t>
  </si>
  <si>
    <t>manganello.2147469@studenti.uniroma1.it</t>
  </si>
  <si>
    <t>MNGNHL00A02Z600F</t>
  </si>
  <si>
    <t>Strada di follettino n.60</t>
  </si>
  <si>
    <t>00063</t>
  </si>
  <si>
    <t>Campagnano di Roma</t>
  </si>
  <si>
    <t>+39 3468713249</t>
  </si>
  <si>
    <t>02/01/2000</t>
  </si>
  <si>
    <t>RM8256000X</t>
  </si>
  <si>
    <t>Motorizzazione</t>
  </si>
  <si>
    <t>02/01/2030</t>
  </si>
  <si>
    <t>00728-00512</t>
  </si>
  <si>
    <t>11/11/2024 17:06:41</t>
  </si>
  <si>
    <t>2023-10-19</t>
  </si>
  <si>
    <t>IT19J0301503200000005792155</t>
  </si>
  <si>
    <t>Fabrizio</t>
  </si>
  <si>
    <t>Bonincontro</t>
  </si>
  <si>
    <t>fabrizio.bonincontro1@gmail.com</t>
  </si>
  <si>
    <t>BNNFRZ02C31E958B</t>
  </si>
  <si>
    <t>Via Andrea Pitti 10</t>
  </si>
  <si>
    <t>00147</t>
  </si>
  <si>
    <t>31/03/2002</t>
  </si>
  <si>
    <t>Marino</t>
  </si>
  <si>
    <t>CA84545GI</t>
  </si>
  <si>
    <t>31/03/2031</t>
  </si>
  <si>
    <t>00393-00259</t>
  </si>
  <si>
    <t>17/10/2024 12:45:32</t>
  </si>
  <si>
    <t>IT05R0338501601100080308987</t>
  </si>
  <si>
    <t>Edoardo Piero</t>
  </si>
  <si>
    <t>Masini</t>
  </si>
  <si>
    <t>edoardopiero.masini@gmail.com</t>
  </si>
  <si>
    <t>MSNDDP01L26H501U</t>
  </si>
  <si>
    <t>via della ferratella in laterano 7</t>
  </si>
  <si>
    <t>00184</t>
  </si>
  <si>
    <t>26/07/2001</t>
  </si>
  <si>
    <t>FR5379424</t>
  </si>
  <si>
    <t>MC-FR</t>
  </si>
  <si>
    <t>00551-00395</t>
  </si>
  <si>
    <t>24/10/2024 19:04:25</t>
  </si>
  <si>
    <t>Hype</t>
  </si>
  <si>
    <t>IT64X36772223000EM002416274</t>
  </si>
  <si>
    <t>Pomanti</t>
  </si>
  <si>
    <t>simone.pomanti2002@gmail.com</t>
  </si>
  <si>
    <t>PMNSMN02S06C765W</t>
  </si>
  <si>
    <t>Viale Noceto, 1</t>
  </si>
  <si>
    <t>Sant'Oreste</t>
  </si>
  <si>
    <t>06/11/2002</t>
  </si>
  <si>
    <t>Civita Castellana</t>
  </si>
  <si>
    <t>CA98652QM</t>
  </si>
  <si>
    <t>Comune di Sant'Oreste</t>
  </si>
  <si>
    <t>06/11/2032</t>
  </si>
  <si>
    <t>00576-00394</t>
  </si>
  <si>
    <t>24/10/2024 18:49:46</t>
  </si>
  <si>
    <t>IT81U3608105138247444647453</t>
  </si>
  <si>
    <t>Hanae</t>
  </si>
  <si>
    <t>Sahir</t>
  </si>
  <si>
    <t>sahirhanaa60@gmail.com</t>
  </si>
  <si>
    <t>SHRHNA00P68Z330P</t>
  </si>
  <si>
    <t>RES DALIA NO 3 AV YAAQOUB EL MANSOUR MARRAKECH</t>
  </si>
  <si>
    <t>MARRAKECH</t>
  </si>
  <si>
    <t>MA</t>
  </si>
  <si>
    <t>via sferracavalli, 6/I</t>
  </si>
  <si>
    <t>03043</t>
  </si>
  <si>
    <t>Cassino</t>
  </si>
  <si>
    <t>28/09/2000</t>
  </si>
  <si>
    <t>XM0961525</t>
  </si>
  <si>
    <t>prefecture de marrakech</t>
  </si>
  <si>
    <t>13/09/2028</t>
  </si>
  <si>
    <t>00535-00361</t>
  </si>
  <si>
    <t>10/11/2024 11:50:13</t>
  </si>
  <si>
    <t>(L-33) - Economia e commercio - Economics and business</t>
  </si>
  <si>
    <t>2024-09-18</t>
  </si>
  <si>
    <t>Italian Post Office</t>
  </si>
  <si>
    <t>IT72P3608105138232140932229</t>
  </si>
  <si>
    <t>Selene</t>
  </si>
  <si>
    <t>Rao</t>
  </si>
  <si>
    <t>RAOSELENE2@GMAIL.COM</t>
  </si>
  <si>
    <t>RAOSLN01T69C710O</t>
  </si>
  <si>
    <t>Via Renato Simoni, 60</t>
  </si>
  <si>
    <t>+39 3347757991</t>
  </si>
  <si>
    <t>29/12/2001</t>
  </si>
  <si>
    <t>Cinquefrondi</t>
  </si>
  <si>
    <t>CA30529EL</t>
  </si>
  <si>
    <t>Comune di Cinquefrondi</t>
  </si>
  <si>
    <t>29/12/2024</t>
  </si>
  <si>
    <t>00232-00153</t>
  </si>
  <si>
    <t>15/10/2024 09:29:32</t>
  </si>
  <si>
    <t>IT38X3608105138238635638645</t>
  </si>
  <si>
    <t>simone.orlandi@gmx.com</t>
  </si>
  <si>
    <t>RLNSMN02H24H501J</t>
  </si>
  <si>
    <t>Via Parmenide 36</t>
  </si>
  <si>
    <t>+39 3497034415</t>
  </si>
  <si>
    <t>24/06/2002</t>
  </si>
  <si>
    <t>CA53874KP</t>
  </si>
  <si>
    <t>24/06/2032</t>
  </si>
  <si>
    <t>00270-00190</t>
  </si>
  <si>
    <t>15/10/2024 15:42:30</t>
  </si>
  <si>
    <t>IT46B0306234210000002163298</t>
  </si>
  <si>
    <t>Laura</t>
  </si>
  <si>
    <t>Frassi</t>
  </si>
  <si>
    <t>laura.frassi40@gmail.com</t>
  </si>
  <si>
    <t>FRSLRA01A71H501N</t>
  </si>
  <si>
    <t>via luigi gallo 26</t>
  </si>
  <si>
    <t>00136</t>
  </si>
  <si>
    <t>+39 3391360742</t>
  </si>
  <si>
    <t>31/01/2001</t>
  </si>
  <si>
    <t>Ministero dell'interno</t>
  </si>
  <si>
    <t>31/01/2030</t>
  </si>
  <si>
    <t>00070-00041</t>
  </si>
  <si>
    <t>14/10/2024 16:44:48</t>
  </si>
  <si>
    <t>2022-10-18</t>
  </si>
  <si>
    <t>IT35J0306967684510363722828</t>
  </si>
  <si>
    <t>Cioli</t>
  </si>
  <si>
    <t>emanuelecioli.ec@gmail.com</t>
  </si>
  <si>
    <t>CLIMNL02P17E958V</t>
  </si>
  <si>
    <t>Via trionfale 10340</t>
  </si>
  <si>
    <t>+39 3661883480</t>
  </si>
  <si>
    <t>CA26434HN</t>
  </si>
  <si>
    <t>00646-00452</t>
  </si>
  <si>
    <t>29/10/2024 20:17:54</t>
  </si>
  <si>
    <t>IT06P0760103200001069823886</t>
  </si>
  <si>
    <t>Lautizi</t>
  </si>
  <si>
    <t>francescalautizi0@gmail.com</t>
  </si>
  <si>
    <t>LTZFNC00M65H501B</t>
  </si>
  <si>
    <t>via delle mole</t>
  </si>
  <si>
    <t>00073</t>
  </si>
  <si>
    <t>Castel Gandolfo</t>
  </si>
  <si>
    <t>25/08/2000</t>
  </si>
  <si>
    <t>CA18765MG</t>
  </si>
  <si>
    <t>Comune di Castel Gandolfo</t>
  </si>
  <si>
    <t>25/08/2032</t>
  </si>
  <si>
    <t>00473-00311</t>
  </si>
  <si>
    <t>20/10/2024 15:04:43</t>
  </si>
  <si>
    <t>2022-10-28</t>
  </si>
  <si>
    <t>IT40S3608105138288617488625</t>
  </si>
  <si>
    <t>Alice</t>
  </si>
  <si>
    <t>Milan</t>
  </si>
  <si>
    <t>alicemilan2001@gmail.com</t>
  </si>
  <si>
    <t>MLNLCA01M61E472M</t>
  </si>
  <si>
    <t>Via delle Camelie 36</t>
  </si>
  <si>
    <t>Via eurialo 43</t>
  </si>
  <si>
    <t>00181</t>
  </si>
  <si>
    <t>21/08/2001</t>
  </si>
  <si>
    <t>CA49934EW</t>
  </si>
  <si>
    <t>21/08/2030</t>
  </si>
  <si>
    <t>00578-00416</t>
  </si>
  <si>
    <t>29/10/2024 22:12:02</t>
  </si>
  <si>
    <t>2023-12-12</t>
  </si>
  <si>
    <t>IT05Z0200809500000430155083</t>
  </si>
  <si>
    <t>Nadia</t>
  </si>
  <si>
    <t>Amenta</t>
  </si>
  <si>
    <t>amentanadia@gmail.com</t>
  </si>
  <si>
    <t>MNTNDA01D57F830U</t>
  </si>
  <si>
    <t>Via Ernesto Monaci, 5</t>
  </si>
  <si>
    <t>00161</t>
  </si>
  <si>
    <t>+39 3491227050</t>
  </si>
  <si>
    <t>17/04/2001</t>
  </si>
  <si>
    <t>Mussomeli</t>
  </si>
  <si>
    <t>CA15585RW</t>
  </si>
  <si>
    <t>Comune di Vallelunga Pratameno</t>
  </si>
  <si>
    <t>17/04/2033</t>
  </si>
  <si>
    <t>00234-00156</t>
  </si>
  <si>
    <t>15/10/2024 09:38:02</t>
  </si>
  <si>
    <t>2023-12-19</t>
  </si>
  <si>
    <t>IT83T3608105138249945849963</t>
  </si>
  <si>
    <t>miria</t>
  </si>
  <si>
    <t>colletta</t>
  </si>
  <si>
    <t>miriacolletta@icloud.com</t>
  </si>
  <si>
    <t>CLLMRI02M53H501X</t>
  </si>
  <si>
    <t>via adalberto zanchi 4</t>
  </si>
  <si>
    <t>00061</t>
  </si>
  <si>
    <t>Anguillara Sabazia</t>
  </si>
  <si>
    <t>13/08/2002</t>
  </si>
  <si>
    <t>CA08589EV</t>
  </si>
  <si>
    <t>Comune</t>
  </si>
  <si>
    <t>13/08/2025</t>
  </si>
  <si>
    <t>00718-00507</t>
  </si>
  <si>
    <t>05/11/2024 13:31:49</t>
  </si>
  <si>
    <t>IT16J0503403215000000009197</t>
  </si>
  <si>
    <t>manuele</t>
  </si>
  <si>
    <t>spadolini</t>
  </si>
  <si>
    <t>manuspado23@gmail.com</t>
  </si>
  <si>
    <t>SPDMNL01H23H501V</t>
  </si>
  <si>
    <t>via Diego Angeli 4</t>
  </si>
  <si>
    <t>+39 3394965660</t>
  </si>
  <si>
    <t>23/06/2001</t>
  </si>
  <si>
    <t>CA04356QB</t>
  </si>
  <si>
    <t>23/06/2033</t>
  </si>
  <si>
    <t>00725-00510</t>
  </si>
  <si>
    <t>05/11/2024 16:19:20</t>
  </si>
  <si>
    <t>(L-13) - Scienze biologiche ambientali</t>
  </si>
  <si>
    <t>2023-12-15</t>
  </si>
  <si>
    <t>intesa san paolo</t>
  </si>
  <si>
    <t>IT27V0306905052100000015182</t>
  </si>
  <si>
    <t>(LM-6) - Ecobiologia</t>
  </si>
  <si>
    <t>Mancini</t>
  </si>
  <si>
    <t>riccardo.mancini01@gmail.com</t>
  </si>
  <si>
    <t>MNCRCR01A18H501O</t>
  </si>
  <si>
    <t>Viale America 19</t>
  </si>
  <si>
    <t>Formello</t>
  </si>
  <si>
    <t>18/01/2001</t>
  </si>
  <si>
    <t>RM8346035Y</t>
  </si>
  <si>
    <t>18/01/2030</t>
  </si>
  <si>
    <t>00199-00140</t>
  </si>
  <si>
    <t>25/10/2024 15:26:03</t>
  </si>
  <si>
    <t>2022-12-12</t>
  </si>
  <si>
    <t>IT68Z0306903220100000011757</t>
  </si>
  <si>
    <t>Giorgia</t>
  </si>
  <si>
    <t>Nanni</t>
  </si>
  <si>
    <t>giorgia.nanni01@gmail.com</t>
  </si>
  <si>
    <t>NNNGRG01A66H501N</t>
  </si>
  <si>
    <t>Via Giulio Cesare Cordara, 28</t>
  </si>
  <si>
    <t>00179</t>
  </si>
  <si>
    <t>+39 3474744294</t>
  </si>
  <si>
    <t>26/01/2001</t>
  </si>
  <si>
    <t>RM8386870B</t>
  </si>
  <si>
    <t>26/01/2031</t>
  </si>
  <si>
    <t>00860-00615</t>
  </si>
  <si>
    <t>13/11/2024 21:44:49</t>
  </si>
  <si>
    <t>2022-12-19</t>
  </si>
  <si>
    <t>IT32K0200805029000430094021</t>
  </si>
  <si>
    <t>Marulli</t>
  </si>
  <si>
    <t>marulli.1953121@studenti.uniroma1.it</t>
  </si>
  <si>
    <t>MRLRNN02H46G878X</t>
  </si>
  <si>
    <t>Via Enrico Berlinguer 10</t>
  </si>
  <si>
    <t>Popoli</t>
  </si>
  <si>
    <t>Viale Ippocrate 94</t>
  </si>
  <si>
    <t>06/06/2002</t>
  </si>
  <si>
    <t>CA07024OA</t>
  </si>
  <si>
    <t>Comune di Popoli</t>
  </si>
  <si>
    <t>06/06/2032</t>
  </si>
  <si>
    <t>00788-00550</t>
  </si>
  <si>
    <t>08/11/2024 17:09:47</t>
  </si>
  <si>
    <t>Banca di Credito Cooperativo Pratola Peligna</t>
  </si>
  <si>
    <t>IT47R0874777390000000050526</t>
  </si>
  <si>
    <t>(LM-30) - Ingegneria Energetica - Energy Engineering</t>
  </si>
  <si>
    <t>Capecci</t>
  </si>
  <si>
    <t>valentinacapecci01@gmail.com</t>
  </si>
  <si>
    <t>CPCVNT01S70C765P</t>
  </si>
  <si>
    <t>Largo verdi 4</t>
  </si>
  <si>
    <t>01036</t>
  </si>
  <si>
    <t>Nepi</t>
  </si>
  <si>
    <t>30/11/2001</t>
  </si>
  <si>
    <t>CA08729DN</t>
  </si>
  <si>
    <t>Comune di Nepi</t>
  </si>
  <si>
    <t>30/11/2024</t>
  </si>
  <si>
    <t>00269-00177</t>
  </si>
  <si>
    <t>15/10/2024 13:04:51</t>
  </si>
  <si>
    <t>IT25J3608105138246907446925</t>
  </si>
  <si>
    <t>David</t>
  </si>
  <si>
    <t>Consoli</t>
  </si>
  <si>
    <t>davidconsoli@hotmail.it</t>
  </si>
  <si>
    <t>CNSDVD02P15Z134Z</t>
  </si>
  <si>
    <t>Via Luigi Bleriot 51</t>
  </si>
  <si>
    <t>00043</t>
  </si>
  <si>
    <t>Ciampino</t>
  </si>
  <si>
    <t>15/09/2002</t>
  </si>
  <si>
    <t>HU</t>
  </si>
  <si>
    <t>RM8556633F</t>
  </si>
  <si>
    <t>15/09/2032</t>
  </si>
  <si>
    <t>00709-00502</t>
  </si>
  <si>
    <t>04/11/2024 21:57:40</t>
  </si>
  <si>
    <t>Blu Banca</t>
  </si>
  <si>
    <t>IT 55 W 03441 39550 CC0120521814</t>
  </si>
  <si>
    <t>Claudio</t>
  </si>
  <si>
    <t>Gasbarri</t>
  </si>
  <si>
    <t>gasbarri.1764293@studenti.uniroma1.it</t>
  </si>
  <si>
    <t>claudio.gasbarri@postecert.it</t>
  </si>
  <si>
    <t>GSBCLD91E24G274H</t>
  </si>
  <si>
    <t>Via Colle Doddo 22</t>
  </si>
  <si>
    <t>00036</t>
  </si>
  <si>
    <t>Palestrina</t>
  </si>
  <si>
    <t>Via Marco Carellario 12</t>
  </si>
  <si>
    <t>00176</t>
  </si>
  <si>
    <t>24/05/1991</t>
  </si>
  <si>
    <t>AY9053102</t>
  </si>
  <si>
    <t>Comune di Palestrina</t>
  </si>
  <si>
    <t>24/05/2029</t>
  </si>
  <si>
    <t>00317-00202</t>
  </si>
  <si>
    <t>15/10/2024 19:20:08</t>
  </si>
  <si>
    <t>(L-15) - Scienze del Turismo</t>
  </si>
  <si>
    <t>2019-09-24</t>
  </si>
  <si>
    <t>PostePay S.p.A</t>
  </si>
  <si>
    <t>IT79H3608105138218443318445</t>
  </si>
  <si>
    <t>Bergamaschi</t>
  </si>
  <si>
    <t>martinabergamaschii@gmail.com</t>
  </si>
  <si>
    <t>BRGMTN02A71A001F</t>
  </si>
  <si>
    <t>A.palladio 9</t>
  </si>
  <si>
    <t>Mestrino</t>
  </si>
  <si>
    <t>PD</t>
  </si>
  <si>
    <t>Veneto</t>
  </si>
  <si>
    <t>Via Reggio Calabria 7</t>
  </si>
  <si>
    <t>31/01/2002</t>
  </si>
  <si>
    <t>Abano Terme</t>
  </si>
  <si>
    <t>CA52837OB</t>
  </si>
  <si>
    <t>Comune di Mestrino</t>
  </si>
  <si>
    <t>00296-00195</t>
  </si>
  <si>
    <t>15/10/2024 16:32:06</t>
  </si>
  <si>
    <t>(L-3) - DAMS - Discipline delle arti, della musica e dello spettacolo</t>
  </si>
  <si>
    <t>IT95V0200862790000420471889</t>
  </si>
  <si>
    <t>Bartoli</t>
  </si>
  <si>
    <t>bartoli.1984904@studenti.uniroma1.it</t>
  </si>
  <si>
    <t>BRTLSN02C20H501U</t>
  </si>
  <si>
    <t>Via Geo Rita 5</t>
  </si>
  <si>
    <t>01039</t>
  </si>
  <si>
    <t>Vignanello</t>
  </si>
  <si>
    <t>20/03/2002</t>
  </si>
  <si>
    <t>XCA86032GM</t>
  </si>
  <si>
    <t>Comune di Vignanello</t>
  </si>
  <si>
    <t>20/03/2031</t>
  </si>
  <si>
    <t>00789-00549</t>
  </si>
  <si>
    <t>IT54P0306973320100000000811</t>
  </si>
  <si>
    <t>Samuele</t>
  </si>
  <si>
    <t>Alteri</t>
  </si>
  <si>
    <t>samuele.alteri@gmail.com</t>
  </si>
  <si>
    <t>LTRSML00B18D810T</t>
  </si>
  <si>
    <t>28 Port Saint-Sauveur</t>
  </si>
  <si>
    <t>Toulouse</t>
  </si>
  <si>
    <t>Via dei casali 13</t>
  </si>
  <si>
    <t>03017</t>
  </si>
  <si>
    <t>Morolo</t>
  </si>
  <si>
    <t>18/02/2000</t>
  </si>
  <si>
    <t>CA46283DS</t>
  </si>
  <si>
    <t>Comune di Morolo</t>
  </si>
  <si>
    <t>18/02/2030</t>
  </si>
  <si>
    <t>00600-00417</t>
  </si>
  <si>
    <t>14/11/2024 16:47:58</t>
  </si>
  <si>
    <t>2022-12-06</t>
  </si>
  <si>
    <t>Intesa san paolo</t>
  </si>
  <si>
    <t>IT75P0306914801100000012115</t>
  </si>
  <si>
    <t>Lalli</t>
  </si>
  <si>
    <t>lucalalli2000@gmail.com</t>
  </si>
  <si>
    <t>LLLLCU00R25H501V</t>
  </si>
  <si>
    <t>Via Giuseppe de Leva 39</t>
  </si>
  <si>
    <t>+39 3282753367</t>
  </si>
  <si>
    <t>25/10/2000</t>
  </si>
  <si>
    <t>CA20833RF</t>
  </si>
  <si>
    <t>25/10/2033</t>
  </si>
  <si>
    <t>00556-00374</t>
  </si>
  <si>
    <t>24/10/2024 17:07:02</t>
  </si>
  <si>
    <t>IT65E0200805253000400744436</t>
  </si>
  <si>
    <t>Giuliano</t>
  </si>
  <si>
    <t>martigiuliano18@gmail.com</t>
  </si>
  <si>
    <t>GLNMTN02H58H501T</t>
  </si>
  <si>
    <t>via Portuense 112</t>
  </si>
  <si>
    <t>00153</t>
  </si>
  <si>
    <t>+39 3488151274</t>
  </si>
  <si>
    <t>18/06/2002</t>
  </si>
  <si>
    <t>CA92179GQ</t>
  </si>
  <si>
    <t>18/06/2031</t>
  </si>
  <si>
    <t>00414-00277</t>
  </si>
  <si>
    <t>18/10/2024 10:31:52</t>
  </si>
  <si>
    <t>(L-17) - Scienze dell'architettura</t>
  </si>
  <si>
    <t>2023-12-21</t>
  </si>
  <si>
    <t>BCC Roma</t>
  </si>
  <si>
    <t>IT82J0832703247000000001167</t>
  </si>
  <si>
    <t>(LM-4) - Architettura-Rigenerazione urbana (Architecture-Urban regeneration)</t>
  </si>
  <si>
    <t>Ilaria</t>
  </si>
  <si>
    <t>Ianniello</t>
  </si>
  <si>
    <t>ianniello.ilaria@libero.it</t>
  </si>
  <si>
    <t>NNLLRI02B63A485G</t>
  </si>
  <si>
    <t>via mercato 41</t>
  </si>
  <si>
    <t>Gissi</t>
  </si>
  <si>
    <t>CH</t>
  </si>
  <si>
    <t>23/02/2002</t>
  </si>
  <si>
    <t>Atessa</t>
  </si>
  <si>
    <t>CA77653GG</t>
  </si>
  <si>
    <t>ministero dell'interno</t>
  </si>
  <si>
    <t>23/02/2031</t>
  </si>
  <si>
    <t>00889-00634</t>
  </si>
  <si>
    <t>14/11/2024 18:40:38</t>
  </si>
  <si>
    <t>2024-10-16</t>
  </si>
  <si>
    <t>IT20P0538777710000003227651</t>
  </si>
  <si>
    <t>Manuel</t>
  </si>
  <si>
    <t>Venditto</t>
  </si>
  <si>
    <t>manuelvenditto727@gmail.com</t>
  </si>
  <si>
    <t>VNDMNL00T07A783H</t>
  </si>
  <si>
    <t>Via Fabio Filzi 18</t>
  </si>
  <si>
    <t>07/12/2000</t>
  </si>
  <si>
    <t>Benevento</t>
  </si>
  <si>
    <t>BN</t>
  </si>
  <si>
    <t>CA42721CW</t>
  </si>
  <si>
    <t>07/12/2029</t>
  </si>
  <si>
    <t>00782-00547</t>
  </si>
  <si>
    <t>12/11/2024 14:11:10</t>
  </si>
  <si>
    <t>2022-12-21</t>
  </si>
  <si>
    <t>IT63M0306939152100000075935</t>
  </si>
  <si>
    <t>Camilla Chloe</t>
  </si>
  <si>
    <t>Donati</t>
  </si>
  <si>
    <t>camillachloedonati@gmail.com</t>
  </si>
  <si>
    <t>DNTCLL02A71H501E</t>
  </si>
  <si>
    <t>via svizzera 17</t>
  </si>
  <si>
    <t>00071</t>
  </si>
  <si>
    <t>Pomezia</t>
  </si>
  <si>
    <t>CA89206KZ</t>
  </si>
  <si>
    <t>COMUNE DI POMEZIA</t>
  </si>
  <si>
    <t>31/01/2032</t>
  </si>
  <si>
    <t>00410-00274</t>
  </si>
  <si>
    <t>17/10/2024 21:25:58</t>
  </si>
  <si>
    <t>2023-12-18</t>
  </si>
  <si>
    <t>IT62O3608105138277760677775</t>
  </si>
  <si>
    <t>Stefano</t>
  </si>
  <si>
    <t>Contato</t>
  </si>
  <si>
    <t>stefanocontato8@gmail.com</t>
  </si>
  <si>
    <t>CNTSFN02S06H501W</t>
  </si>
  <si>
    <t>Via Agostino Magliani 116</t>
  </si>
  <si>
    <t>+39 3485385777</t>
  </si>
  <si>
    <t>CA87989NI</t>
  </si>
  <si>
    <t>06/11/2031</t>
  </si>
  <si>
    <t>00061-00032</t>
  </si>
  <si>
    <t>14/10/2024 16:28:39</t>
  </si>
  <si>
    <t>2024-10-09</t>
  </si>
  <si>
    <t>isybank</t>
  </si>
  <si>
    <t>IT07T0338501601100080679538</t>
  </si>
  <si>
    <t>Aurora</t>
  </si>
  <si>
    <t>Tiberi</t>
  </si>
  <si>
    <t>aurora.tiberi00@gmail.com</t>
  </si>
  <si>
    <t>TBRRRA00P69L719Z</t>
  </si>
  <si>
    <t>Via Migliara 47 1/2, 619</t>
  </si>
  <si>
    <t>04014</t>
  </si>
  <si>
    <t>Pontinia</t>
  </si>
  <si>
    <t>+39 3274519304</t>
  </si>
  <si>
    <t>29/09/2000</t>
  </si>
  <si>
    <t>Velletri</t>
  </si>
  <si>
    <t>CA60480KC</t>
  </si>
  <si>
    <t>Comune di Pontinia</t>
  </si>
  <si>
    <t>29/09/2032</t>
  </si>
  <si>
    <t>00289-00192</t>
  </si>
  <si>
    <t>15/10/2024 15:59:58</t>
  </si>
  <si>
    <t>2022-12-07</t>
  </si>
  <si>
    <t>BCC ROMA</t>
  </si>
  <si>
    <t>IT19F0832774060000000048229</t>
  </si>
  <si>
    <t>Altavilla</t>
  </si>
  <si>
    <t>dnaltavilla@gmail.com</t>
  </si>
  <si>
    <t>LTVDNL01B13G273Y</t>
  </si>
  <si>
    <t>Strada della Civitella, 99</t>
  </si>
  <si>
    <t>05100</t>
  </si>
  <si>
    <t>13/02/2001</t>
  </si>
  <si>
    <t>Palermo</t>
  </si>
  <si>
    <t>PA</t>
  </si>
  <si>
    <t>CA94518OG</t>
  </si>
  <si>
    <t>13/02/2033</t>
  </si>
  <si>
    <t>00055-00026</t>
  </si>
  <si>
    <t>19/10/2024 10:38:54</t>
  </si>
  <si>
    <t>Banca Mediolanum</t>
  </si>
  <si>
    <t>IT98I0306234210000002035117</t>
  </si>
  <si>
    <t>Turturro</t>
  </si>
  <si>
    <t>turturro.filippo@gmail.com</t>
  </si>
  <si>
    <t>TRTFPP03B08D810L</t>
  </si>
  <si>
    <t>Via del Poggio 77</t>
  </si>
  <si>
    <t>08/02/2003</t>
  </si>
  <si>
    <t>AL 6209962</t>
  </si>
  <si>
    <t>FROSINONE</t>
  </si>
  <si>
    <t>08/02/2032</t>
  </si>
  <si>
    <t>00660-00464</t>
  </si>
  <si>
    <t>30/10/2024 19:55:20</t>
  </si>
  <si>
    <t>IT26Q0200814803000420932800</t>
  </si>
  <si>
    <t>Paglialunga</t>
  </si>
  <si>
    <t>paglialungagiorgia06@gmail.com</t>
  </si>
  <si>
    <t>PGLGRG00H46H501M</t>
  </si>
  <si>
    <t>Viale di villa Pamphili 180</t>
  </si>
  <si>
    <t>00152</t>
  </si>
  <si>
    <t>06/06/2000</t>
  </si>
  <si>
    <t>CA64040CB</t>
  </si>
  <si>
    <t>Ministero dell’interno</t>
  </si>
  <si>
    <t>06/06/2029</t>
  </si>
  <si>
    <t>00558-00381</t>
  </si>
  <si>
    <t>23/10/2024 19:41:36</t>
  </si>
  <si>
    <t>07/12/2022</t>
  </si>
  <si>
    <t>IT58I0306234210000002887303</t>
  </si>
  <si>
    <t>Milo</t>
  </si>
  <si>
    <t>Cafarella</t>
  </si>
  <si>
    <t>milocafarella@gmail.com</t>
  </si>
  <si>
    <t>CFRMLI01C29H501O</t>
  </si>
  <si>
    <t>Via Abigaille Zanetta 18</t>
  </si>
  <si>
    <t>29/03/2001</t>
  </si>
  <si>
    <t>CA28415MM</t>
  </si>
  <si>
    <t>29/03/2033</t>
  </si>
  <si>
    <t>00743-00521</t>
  </si>
  <si>
    <t>06/11/2024 19:11:03</t>
  </si>
  <si>
    <t>(L-26) - Scienze e Culture Enogastronomiche</t>
  </si>
  <si>
    <t>2024-03-25</t>
  </si>
  <si>
    <t>IT63R36772223000EM000179922</t>
  </si>
  <si>
    <t>Schilirò</t>
  </si>
  <si>
    <t>davischi.ds@gmail.com</t>
  </si>
  <si>
    <t>SCHDVD99S03H501M</t>
  </si>
  <si>
    <t>Viale San Giovanni Bosco 83</t>
  </si>
  <si>
    <t>+39 3391061596</t>
  </si>
  <si>
    <t>03/11/1999</t>
  </si>
  <si>
    <t>CA05527KI</t>
  </si>
  <si>
    <t>03/11/2031</t>
  </si>
  <si>
    <t>00494-00330</t>
  </si>
  <si>
    <t>21/10/2024 13:03:51</t>
  </si>
  <si>
    <t>(L-20) - Comunicazione, tecnologie e culture digitali</t>
  </si>
  <si>
    <t>2023-11-07</t>
  </si>
  <si>
    <t>Revolut</t>
  </si>
  <si>
    <t>LT133250085132814971</t>
  </si>
  <si>
    <t>Ambrosetti</t>
  </si>
  <si>
    <t>ambrosetti.1892411@studenti.uniroma1.it</t>
  </si>
  <si>
    <t>MBRFNC00D20A123W</t>
  </si>
  <si>
    <t>Via Casavetere 250</t>
  </si>
  <si>
    <t>03014</t>
  </si>
  <si>
    <t>Fiuggi</t>
  </si>
  <si>
    <t>+39 3275951601</t>
  </si>
  <si>
    <t>20/04/2000</t>
  </si>
  <si>
    <t>Alatri</t>
  </si>
  <si>
    <t>CA53751FW</t>
  </si>
  <si>
    <t>20/04/2030</t>
  </si>
  <si>
    <t>00866-00618</t>
  </si>
  <si>
    <t>13/11/2024 23:51:28</t>
  </si>
  <si>
    <t>2023-03-22</t>
  </si>
  <si>
    <t>Posteitaliane S.p.A.</t>
  </si>
  <si>
    <t>IT07A3608105138265384265397</t>
  </si>
  <si>
    <t>Lorenzini</t>
  </si>
  <si>
    <t>fralorenz01@gmail.com</t>
  </si>
  <si>
    <t>LRNFNC01E06A271C</t>
  </si>
  <si>
    <t>Via Fiumicello, 7</t>
  </si>
  <si>
    <t>Filottrano</t>
  </si>
  <si>
    <t>AN</t>
  </si>
  <si>
    <t>06/05/2001</t>
  </si>
  <si>
    <t>Ancona</t>
  </si>
  <si>
    <t>CA40008LL</t>
  </si>
  <si>
    <t>Comune di Filottrano</t>
  </si>
  <si>
    <t>00273-00179</t>
  </si>
  <si>
    <t>14/11/2024 09:09:12</t>
  </si>
  <si>
    <t>BCC di Filottrano</t>
  </si>
  <si>
    <t>IT34A0854937360000000401121</t>
  </si>
  <si>
    <t>Flavia</t>
  </si>
  <si>
    <t>Migliorati</t>
  </si>
  <si>
    <t>flavia.migliorati@gmail.com</t>
  </si>
  <si>
    <t>MGLFLV01D49H501I</t>
  </si>
  <si>
    <t>Via Bezzecca 138</t>
  </si>
  <si>
    <t>Udine</t>
  </si>
  <si>
    <t>UD</t>
  </si>
  <si>
    <t>Friuli Venezia Giulia</t>
  </si>
  <si>
    <t>Via Antonio Bosio 30</t>
  </si>
  <si>
    <t>09/04/2001</t>
  </si>
  <si>
    <t>CA63674DY</t>
  </si>
  <si>
    <t>Comune di Udine</t>
  </si>
  <si>
    <t>09/04/2030</t>
  </si>
  <si>
    <t>00464-00304</t>
  </si>
  <si>
    <t>19/10/2024 21:56:19</t>
  </si>
  <si>
    <t>2024-03-05</t>
  </si>
  <si>
    <t>IT82Z0306912344100000072994</t>
  </si>
  <si>
    <t>Alessia</t>
  </si>
  <si>
    <t>Di Gioia</t>
  </si>
  <si>
    <t>alelb2001@gmail.com</t>
  </si>
  <si>
    <t>DGILSS01L43H501G</t>
  </si>
  <si>
    <t>Viale Carmelo Bene 265</t>
  </si>
  <si>
    <t>03/07/2001</t>
  </si>
  <si>
    <t>CA09007JI</t>
  </si>
  <si>
    <t>03/07/2032</t>
  </si>
  <si>
    <t>00840-00611</t>
  </si>
  <si>
    <t>13/11/2024 19:17:38</t>
  </si>
  <si>
    <t>(L-9) - Ingegneria meccanica</t>
  </si>
  <si>
    <t>2024-03-07</t>
  </si>
  <si>
    <t>IT35Q3608105138282470782483</t>
  </si>
  <si>
    <t>ALESSIA</t>
  </si>
  <si>
    <t>DE FILIPPI</t>
  </si>
  <si>
    <t>alessiadefilippi1@gmail.com</t>
  </si>
  <si>
    <t>DFLLSS01C51H501L</t>
  </si>
  <si>
    <t>Via Alberese 18</t>
  </si>
  <si>
    <t>00149</t>
  </si>
  <si>
    <t>+39 3336934381</t>
  </si>
  <si>
    <t>11/03/2001</t>
  </si>
  <si>
    <t>CA68400FV</t>
  </si>
  <si>
    <t>11/03/2030</t>
  </si>
  <si>
    <t>00499-00334</t>
  </si>
  <si>
    <t>21/10/2024 15:53:42</t>
  </si>
  <si>
    <t>2023-12-07</t>
  </si>
  <si>
    <t>REVOLUT BANK UAB</t>
  </si>
  <si>
    <t>LT663250015714524718</t>
  </si>
  <si>
    <t>Eleonora</t>
  </si>
  <si>
    <t>Galvagno</t>
  </si>
  <si>
    <t>eleonora.galvagno@libero.it</t>
  </si>
  <si>
    <t>GLVLNR01M46H501N</t>
  </si>
  <si>
    <t>Largo Castel del Piano, 1</t>
  </si>
  <si>
    <t>06/08/2001</t>
  </si>
  <si>
    <t>CA55408RM</t>
  </si>
  <si>
    <t>06/08/2033</t>
  </si>
  <si>
    <t>00040-00017</t>
  </si>
  <si>
    <t>14/10/2024 15:59:15</t>
  </si>
  <si>
    <t>(L-8) - Ingegneria elettronica - 1580955</t>
  </si>
  <si>
    <t>IT16R36772223000EM001495506</t>
  </si>
  <si>
    <t>Cerioni</t>
  </si>
  <si>
    <t>cerioniclaudia00@gmail.com</t>
  </si>
  <si>
    <t>Cerioniclaudia00@pec.it</t>
  </si>
  <si>
    <t>CRNCLD00E70H501L</t>
  </si>
  <si>
    <t>Via dell’orologio 10</t>
  </si>
  <si>
    <t>01010</t>
  </si>
  <si>
    <t>Capodimonte</t>
  </si>
  <si>
    <t>Via castelchiodato 29</t>
  </si>
  <si>
    <t>00131</t>
  </si>
  <si>
    <t>30/05/2000</t>
  </si>
  <si>
    <t>CA46635DX</t>
  </si>
  <si>
    <t>30/05/2029</t>
  </si>
  <si>
    <t>00076-00115</t>
  </si>
  <si>
    <t>14/10/2024 21:07:23</t>
  </si>
  <si>
    <t>2023-01-13</t>
  </si>
  <si>
    <t>IT13G36772223000EM002119222</t>
  </si>
  <si>
    <t>Marchese</t>
  </si>
  <si>
    <t>giuliamarchese2211@gmail.com</t>
  </si>
  <si>
    <t>MRCGLI00S62H501Y</t>
  </si>
  <si>
    <t>via palombarese 474</t>
  </si>
  <si>
    <t>00013</t>
  </si>
  <si>
    <t>Mentana</t>
  </si>
  <si>
    <t>22/11/2000</t>
  </si>
  <si>
    <t>CA63189FM</t>
  </si>
  <si>
    <t>Fonte Nuova</t>
  </si>
  <si>
    <t>22/11/2029</t>
  </si>
  <si>
    <t>00398-00264</t>
  </si>
  <si>
    <t>17/10/2024 15:09:50</t>
  </si>
  <si>
    <t>IT70E0200884811000420826035</t>
  </si>
  <si>
    <t>Michela</t>
  </si>
  <si>
    <t>Tognoni</t>
  </si>
  <si>
    <t>mjchelat@gmail.com</t>
  </si>
  <si>
    <t>TGNMHL02B49D662H</t>
  </si>
  <si>
    <t>Via Forcella 85</t>
  </si>
  <si>
    <t>04025</t>
  </si>
  <si>
    <t>Lenola</t>
  </si>
  <si>
    <t>09/02/2002</t>
  </si>
  <si>
    <t>CA37986DP</t>
  </si>
  <si>
    <t>COMUNE DI LENOLA</t>
  </si>
  <si>
    <t>09/02/2025</t>
  </si>
  <si>
    <t>00723-00508</t>
  </si>
  <si>
    <t>05/11/2024 14:28:59</t>
  </si>
  <si>
    <t>2024-03-22</t>
  </si>
  <si>
    <t>intesa San Paolo</t>
  </si>
  <si>
    <t>IT07D0306973970100000005735</t>
  </si>
  <si>
    <t>Danilo</t>
  </si>
  <si>
    <t>D'Ambrosio</t>
  </si>
  <si>
    <t>dambrosio.1953740@studenti.uniroma1.it</t>
  </si>
  <si>
    <t>danilo.dambrosio@blu.it</t>
  </si>
  <si>
    <t>DMBDNL01C09H501X</t>
  </si>
  <si>
    <t>Via Monteciccardo 8</t>
  </si>
  <si>
    <t>00138</t>
  </si>
  <si>
    <t>+39 3278260678</t>
  </si>
  <si>
    <t>09/03/2001</t>
  </si>
  <si>
    <t>RM8342229P</t>
  </si>
  <si>
    <t>09/03/2030</t>
  </si>
  <si>
    <t>00249-00164</t>
  </si>
  <si>
    <t>15/10/2024 10:38:25</t>
  </si>
  <si>
    <t>2024-03-19</t>
  </si>
  <si>
    <t>IT86T0200809500000421272940</t>
  </si>
  <si>
    <t>Vittori</t>
  </si>
  <si>
    <t>eleonoravittori15@gmail.com</t>
  </si>
  <si>
    <t>VTTLNR99M45L117D</t>
  </si>
  <si>
    <t>via san Nicandro 104</t>
  </si>
  <si>
    <t>Strada Guadamello San Vito 132</t>
  </si>
  <si>
    <t>05035</t>
  </si>
  <si>
    <t>Narni</t>
  </si>
  <si>
    <t>+39 3286618997</t>
  </si>
  <si>
    <t>05/08/1999</t>
  </si>
  <si>
    <t>CA72672GW</t>
  </si>
  <si>
    <t>comune di Narni</t>
  </si>
  <si>
    <t>05/08/2031</t>
  </si>
  <si>
    <t>00194-00133</t>
  </si>
  <si>
    <t>18/10/2024 13:26:50</t>
  </si>
  <si>
    <t>2022-03-09</t>
  </si>
  <si>
    <t>IT36T0306972710100000007285</t>
  </si>
  <si>
    <t>Rossella</t>
  </si>
  <si>
    <t>Lopardo</t>
  </si>
  <si>
    <t>dalop76ros@gmail.com</t>
  </si>
  <si>
    <t>LPRRSL00H47E977Z</t>
  </si>
  <si>
    <t>Contrada Matina 4</t>
  </si>
  <si>
    <t>Sant'Angelo Le Fratte</t>
  </si>
  <si>
    <t>PZ</t>
  </si>
  <si>
    <t>Basilicata</t>
  </si>
  <si>
    <t>07/06/2000</t>
  </si>
  <si>
    <t>Marsicovetere</t>
  </si>
  <si>
    <t>AY7773559</t>
  </si>
  <si>
    <t>Comune di Sant'Angelo le Fratte</t>
  </si>
  <si>
    <t>07/06/2029</t>
  </si>
  <si>
    <t>00733-00515</t>
  </si>
  <si>
    <t>05/11/2024 23:13:30</t>
  </si>
  <si>
    <t>2023-07-12</t>
  </si>
  <si>
    <t>IT26B3608105138285242185249</t>
  </si>
  <si>
    <t>Picano</t>
  </si>
  <si>
    <t>lorenzopicano00@gmail.com</t>
  </si>
  <si>
    <t>PCNLNZ00L26G838U</t>
  </si>
  <si>
    <t>Via Saudoni 1,33</t>
  </si>
  <si>
    <t>03030</t>
  </si>
  <si>
    <t>Castrocielo</t>
  </si>
  <si>
    <t>26/07/2000</t>
  </si>
  <si>
    <t>Pontecorvo</t>
  </si>
  <si>
    <t>CA88951KA</t>
  </si>
  <si>
    <t>26/07/2032</t>
  </si>
  <si>
    <t>00732-00528</t>
  </si>
  <si>
    <t>06/11/2024 22:23:57</t>
  </si>
  <si>
    <t>BANCA POPOLARE DEL CASSINATE</t>
  </si>
  <si>
    <t>IT12L0537274540000011024842</t>
  </si>
  <si>
    <t>Pascucci</t>
  </si>
  <si>
    <t>chiara.pascucci.01@gmail.com</t>
  </si>
  <si>
    <t>PSCCHR01P61H501P</t>
  </si>
  <si>
    <t>Via Petruscheto 30 A</t>
  </si>
  <si>
    <t>Sacrofano</t>
  </si>
  <si>
    <t>21/09/2001</t>
  </si>
  <si>
    <t>CA05056TQ</t>
  </si>
  <si>
    <t>Comune di Sacrofano</t>
  </si>
  <si>
    <t>21/09/2034</t>
  </si>
  <si>
    <t>00784-00572</t>
  </si>
  <si>
    <t>15/11/2024 07:56:57</t>
  </si>
  <si>
    <t>2024-05-07</t>
  </si>
  <si>
    <t>IT89W0200809500000421447023</t>
  </si>
  <si>
    <t>Molaroni</t>
  </si>
  <si>
    <t>ale.molaroni@gmail.com</t>
  </si>
  <si>
    <t>ale.molaroni.2000@postecert.it</t>
  </si>
  <si>
    <t>MLRLSN00E02Z130N</t>
  </si>
  <si>
    <t>Strada Fondo Rio, 65</t>
  </si>
  <si>
    <t>Serravalle</t>
  </si>
  <si>
    <t>SM</t>
  </si>
  <si>
    <t>Piazza di Donna Olimpia, 5 Scala D Int.21</t>
  </si>
  <si>
    <t>+39 3341130992</t>
  </si>
  <si>
    <t>02/05/2000</t>
  </si>
  <si>
    <t>AZ3095752</t>
  </si>
  <si>
    <t>Ambasciata Italiana San Marino</t>
  </si>
  <si>
    <t>02/05/2031</t>
  </si>
  <si>
    <t>00433-00287</t>
  </si>
  <si>
    <t>18/10/2024 17:30:37</t>
  </si>
  <si>
    <t>2023-03-20</t>
  </si>
  <si>
    <t>IT18W0760113200001067255164</t>
  </si>
  <si>
    <t>Noemi</t>
  </si>
  <si>
    <t>Sciortino</t>
  </si>
  <si>
    <t>noemisciortino18@gmail.com</t>
  </si>
  <si>
    <t>SCRNMO01P58M082S</t>
  </si>
  <si>
    <t>Via Varese 23</t>
  </si>
  <si>
    <t>18/09/2001</t>
  </si>
  <si>
    <t>CA96167TU</t>
  </si>
  <si>
    <t>18/09/2034</t>
  </si>
  <si>
    <t>00730-00646</t>
  </si>
  <si>
    <t>14/11/2024 22:27:01</t>
  </si>
  <si>
    <t>IT91Q0306914512100000015097</t>
  </si>
  <si>
    <t>martina</t>
  </si>
  <si>
    <t>carcassi</t>
  </si>
  <si>
    <t>mrtncarcassi@gmail.com</t>
  </si>
  <si>
    <t>CRCMTN00R49H501Q</t>
  </si>
  <si>
    <t>via antonio bertoloni 47</t>
  </si>
  <si>
    <t>+39 3459649571</t>
  </si>
  <si>
    <t>09/10/2000</t>
  </si>
  <si>
    <t>CA01495SU</t>
  </si>
  <si>
    <t>Comune di Trevignano Romano</t>
  </si>
  <si>
    <t>09/10/2033</t>
  </si>
  <si>
    <t>00454-00295</t>
  </si>
  <si>
    <t>19/10/2024 11:48:46</t>
  </si>
  <si>
    <t>2023-07-10</t>
  </si>
  <si>
    <t>IT81P0306949633100000008938</t>
  </si>
  <si>
    <t>Letizia</t>
  </si>
  <si>
    <t>Antonini</t>
  </si>
  <si>
    <t>letizia.140901@gmail.com</t>
  </si>
  <si>
    <t>NTNLTZ01P54H501S</t>
  </si>
  <si>
    <t>via del leone 1</t>
  </si>
  <si>
    <t>00068</t>
  </si>
  <si>
    <t>Rignano Flaminio</t>
  </si>
  <si>
    <t>14/09/2001</t>
  </si>
  <si>
    <t>ca51243td</t>
  </si>
  <si>
    <t>rignano flaminio</t>
  </si>
  <si>
    <t>14/09/2033</t>
  </si>
  <si>
    <t>00322-00212</t>
  </si>
  <si>
    <t>15/10/2024 21:45:20</t>
  </si>
  <si>
    <t>buddy bank</t>
  </si>
  <si>
    <t>IT67Y0200809500000421444071</t>
  </si>
  <si>
    <t>vivino</t>
  </si>
  <si>
    <t>federico.vivino@outlook.com</t>
  </si>
  <si>
    <t>VVNFRC95L14H501W</t>
  </si>
  <si>
    <t>via delle vigne di morena, 77</t>
  </si>
  <si>
    <t>00118</t>
  </si>
  <si>
    <t>14/07/1995</t>
  </si>
  <si>
    <t>ca58553hj</t>
  </si>
  <si>
    <t>comune di roma</t>
  </si>
  <si>
    <t>14/07/2031</t>
  </si>
  <si>
    <t>00895-00637</t>
  </si>
  <si>
    <t>14/11/2024 20:36:36</t>
  </si>
  <si>
    <t>IT14D0306905285100000001985</t>
  </si>
  <si>
    <t>(LM-19) - Media, comunicazione digitale e giornalismo</t>
  </si>
  <si>
    <t>Oscar</t>
  </si>
  <si>
    <t>Bilancieri</t>
  </si>
  <si>
    <t>oscarbilancieri99@gmail.com</t>
  </si>
  <si>
    <t>BLNSCR99T17G813K</t>
  </si>
  <si>
    <t>via Scalareta 78</t>
  </si>
  <si>
    <t>Altavilla Silentina</t>
  </si>
  <si>
    <t>SA</t>
  </si>
  <si>
    <t>Campania</t>
  </si>
  <si>
    <t>Via Pietro Ottoboni 37</t>
  </si>
  <si>
    <t>17/12/1999</t>
  </si>
  <si>
    <t>Pompei</t>
  </si>
  <si>
    <t>NA</t>
  </si>
  <si>
    <t>CA14801ET</t>
  </si>
  <si>
    <t>Comune di Altavilla Silentina</t>
  </si>
  <si>
    <t>17/12/2029</t>
  </si>
  <si>
    <t>00201-00134</t>
  </si>
  <si>
    <t>14/10/2024 22:31:31</t>
  </si>
  <si>
    <t>2022-07-13</t>
  </si>
  <si>
    <t>PosteItaliane</t>
  </si>
  <si>
    <t>IT05J3608105138250627450635</t>
  </si>
  <si>
    <t>Giada</t>
  </si>
  <si>
    <t>Rinaldi</t>
  </si>
  <si>
    <t>giadarinaldi14@gmail.com</t>
  </si>
  <si>
    <t>RNLGDI99A55A323H</t>
  </si>
  <si>
    <t>via alcione 41</t>
  </si>
  <si>
    <t>00042</t>
  </si>
  <si>
    <t>15/01/1999</t>
  </si>
  <si>
    <t>CA49175AV</t>
  </si>
  <si>
    <t>COMUNE DI ANZIO</t>
  </si>
  <si>
    <t>15/01/2029</t>
  </si>
  <si>
    <t>00583-00400</t>
  </si>
  <si>
    <t>25/10/2024 14:04:28</t>
  </si>
  <si>
    <t>2022-03-11</t>
  </si>
  <si>
    <t>IT18P0200839301000106642121</t>
  </si>
  <si>
    <t>Sergio Andrea</t>
  </si>
  <si>
    <t>Femia</t>
  </si>
  <si>
    <t>sergioandreafemia@gmail.com</t>
  </si>
  <si>
    <t>FMESGN99T12H501U</t>
  </si>
  <si>
    <t>Via Gaspara Stampa 45</t>
  </si>
  <si>
    <t>12/12/1999</t>
  </si>
  <si>
    <t>RM8166833T</t>
  </si>
  <si>
    <t>12/12/2028</t>
  </si>
  <si>
    <t>00704-00497</t>
  </si>
  <si>
    <t>04/11/2024 17:37:07</t>
  </si>
  <si>
    <t>IT53F0200809500000420443758</t>
  </si>
  <si>
    <t>Minicozzi</t>
  </si>
  <si>
    <t>giuliaminicozzi@gmail.com</t>
  </si>
  <si>
    <t>MNCGLI01E61H501N</t>
  </si>
  <si>
    <t>Via Serra de' Conti, 68</t>
  </si>
  <si>
    <t>+39 333 9198650</t>
  </si>
  <si>
    <t>21/05/2001</t>
  </si>
  <si>
    <t>CA90478EH</t>
  </si>
  <si>
    <t>21/05/2030</t>
  </si>
  <si>
    <t>00593-00410</t>
  </si>
  <si>
    <t>25/10/2024 20:44:13</t>
  </si>
  <si>
    <t>2024-10-21</t>
  </si>
  <si>
    <t>IT85L0306905061100000004917</t>
  </si>
  <si>
    <t>(LM9-LM59) - Comunicazione scientifica biomedica</t>
  </si>
  <si>
    <t>Raffaele</t>
  </si>
  <si>
    <t>Salvioni</t>
  </si>
  <si>
    <t>raffaele6436@hotmail.it</t>
  </si>
  <si>
    <t>SLVRFL01E29G478T</t>
  </si>
  <si>
    <t>Via Fulvio Bernardini 65</t>
  </si>
  <si>
    <t>00142</t>
  </si>
  <si>
    <t>29/05/2001</t>
  </si>
  <si>
    <t>Perugia</t>
  </si>
  <si>
    <t>PG</t>
  </si>
  <si>
    <t>CA44598IN</t>
  </si>
  <si>
    <t>29/05/2031</t>
  </si>
  <si>
    <t>00591-00408</t>
  </si>
  <si>
    <t>25/10/2024 19:32:39</t>
  </si>
  <si>
    <t>BCC colli Albani</t>
  </si>
  <si>
    <t>IT92N0895121900000000362852</t>
  </si>
  <si>
    <t>04/12/2033</t>
  </si>
  <si>
    <t>Gasbarrone</t>
  </si>
  <si>
    <t>gasbarronechiara@icloud.com</t>
  </si>
  <si>
    <t>GSBCHR01L71L719C</t>
  </si>
  <si>
    <t>Via Lungo Sisto 1325</t>
  </si>
  <si>
    <t>04016</t>
  </si>
  <si>
    <t>Sabaudia</t>
  </si>
  <si>
    <t>31/07/2001</t>
  </si>
  <si>
    <t>YB8965682</t>
  </si>
  <si>
    <t>Questura di Latina</t>
  </si>
  <si>
    <t>22/11/2031</t>
  </si>
  <si>
    <t>00539-00365</t>
  </si>
  <si>
    <t>22/10/2024 16:18:42</t>
  </si>
  <si>
    <t>2024-07-18</t>
  </si>
  <si>
    <t>IT05D3608105138256019656050</t>
  </si>
  <si>
    <t>Campanari</t>
  </si>
  <si>
    <t>giorgiacampanarii@gmail.com</t>
  </si>
  <si>
    <t>CMPGRG97A53H282C</t>
  </si>
  <si>
    <t>via ternana 58</t>
  </si>
  <si>
    <t>02032</t>
  </si>
  <si>
    <t>Fara in Sabina</t>
  </si>
  <si>
    <t>13/01/1997</t>
  </si>
  <si>
    <t>AY9258928</t>
  </si>
  <si>
    <t>Comune di Fara in Sabina</t>
  </si>
  <si>
    <t>13/01/2028</t>
  </si>
  <si>
    <t>00278-00221</t>
  </si>
  <si>
    <t>16/10/2024 10:25:55</t>
  </si>
  <si>
    <t>2020-07-17</t>
  </si>
  <si>
    <t>SanPaolo</t>
  </si>
  <si>
    <t>IT49C0306973620100000001164</t>
  </si>
  <si>
    <t>Sardi de Letto</t>
  </si>
  <si>
    <t>eleonorasardideletto@gmail.com</t>
  </si>
  <si>
    <t>SRDLNR00H61H501Y</t>
  </si>
  <si>
    <t>Via Courmayeur 25M</t>
  </si>
  <si>
    <t>+39 3313812563</t>
  </si>
  <si>
    <t>21/06/2000</t>
  </si>
  <si>
    <t>CA90493DB</t>
  </si>
  <si>
    <t>21/06/2029</t>
  </si>
  <si>
    <t>00371-00247</t>
  </si>
  <si>
    <t>16/10/2024 21:30:40</t>
  </si>
  <si>
    <t>2023-12-06</t>
  </si>
  <si>
    <t>IT32F0306905020100000069569</t>
  </si>
  <si>
    <t>Longo</t>
  </si>
  <si>
    <t>samuelelongo55@gmail.com</t>
  </si>
  <si>
    <t>LNGSML00M09D662S</t>
  </si>
  <si>
    <t>Via del Fosso 2</t>
  </si>
  <si>
    <t>04020</t>
  </si>
  <si>
    <t>Monte San Biagio</t>
  </si>
  <si>
    <t>09/08/2000</t>
  </si>
  <si>
    <t>CA91378JP</t>
  </si>
  <si>
    <t>Comune di Monte San Biagio (LT)</t>
  </si>
  <si>
    <t>09/08/2031</t>
  </si>
  <si>
    <t>00192-00261</t>
  </si>
  <si>
    <t>17/10/2024 14:06:44</t>
  </si>
  <si>
    <t>2023-10-24</t>
  </si>
  <si>
    <t>IT57P0200874041000420230176</t>
  </si>
  <si>
    <t>Curci</t>
  </si>
  <si>
    <t>beatricec99@gmail.com</t>
  </si>
  <si>
    <t>CRCBRC99M60H501J</t>
  </si>
  <si>
    <t>Via Luigi Capuana 152</t>
  </si>
  <si>
    <t>20/08/1999</t>
  </si>
  <si>
    <t>AZ0435819</t>
  </si>
  <si>
    <t>20/08/2028</t>
  </si>
  <si>
    <t>00235-00149</t>
  </si>
  <si>
    <t>15/10/2024 09:20:23</t>
  </si>
  <si>
    <t>2022-10-14</t>
  </si>
  <si>
    <t>IT79L0200809500000420444401</t>
  </si>
  <si>
    <t>Angelica</t>
  </si>
  <si>
    <t>Paduano</t>
  </si>
  <si>
    <t>angelicapaduano1@gmail.com</t>
  </si>
  <si>
    <t>PDNNLC01L51H501Y</t>
  </si>
  <si>
    <t>VIA UDINE N. 12</t>
  </si>
  <si>
    <t>Telese Terme</t>
  </si>
  <si>
    <t>Via dell'Aeroporto, 125</t>
  </si>
  <si>
    <t>11/07/2001</t>
  </si>
  <si>
    <t>CA33295HD</t>
  </si>
  <si>
    <t>ministero dell'interno-comune di Telese Terme</t>
  </si>
  <si>
    <t>11/07/2031</t>
  </si>
  <si>
    <t>00793-00555</t>
  </si>
  <si>
    <t>08/11/2024 23:29:56</t>
  </si>
  <si>
    <t>Università Tor Vergata</t>
  </si>
  <si>
    <t>2024-10-22</t>
  </si>
  <si>
    <t>POSTE ITALIANE</t>
  </si>
  <si>
    <t>IT66O3608105138289692689704</t>
  </si>
  <si>
    <t>Giuseppe Benedetto</t>
  </si>
  <si>
    <t>De Palo</t>
  </si>
  <si>
    <t>giuseppedepalo47@gmail.com</t>
  </si>
  <si>
    <t>DPLGPP00D20M082J</t>
  </si>
  <si>
    <t>via dei tarquini 24</t>
  </si>
  <si>
    <t>+39 3317550479</t>
  </si>
  <si>
    <t>CA05145EN</t>
  </si>
  <si>
    <t>Comune di Viterbo</t>
  </si>
  <si>
    <t>00500-00406</t>
  </si>
  <si>
    <t>25/10/2024 17:38:29</t>
  </si>
  <si>
    <t>Postepay s.p.a</t>
  </si>
  <si>
    <t>IT28G3608105138296171196234</t>
  </si>
  <si>
    <t>Jasmine</t>
  </si>
  <si>
    <t>Lanza</t>
  </si>
  <si>
    <t>jasmine.lanza7@gmail.com</t>
  </si>
  <si>
    <t>LNZJMN98D69H501H</t>
  </si>
  <si>
    <t>Via Francesco Buonamici 77</t>
  </si>
  <si>
    <t>+39 3406916704</t>
  </si>
  <si>
    <t>29/04/1998</t>
  </si>
  <si>
    <t>AX9645431</t>
  </si>
  <si>
    <t>COMUNE DI ROMA MUNICIPIO VII</t>
  </si>
  <si>
    <t>29/04/2027</t>
  </si>
  <si>
    <t>00127-00088</t>
  </si>
  <si>
    <t>14/10/2024 19:05:33</t>
  </si>
  <si>
    <t>2023-04-27</t>
  </si>
  <si>
    <t>IT70X0306234210000002610747</t>
  </si>
  <si>
    <t>Alessio</t>
  </si>
  <si>
    <t>Cesarini</t>
  </si>
  <si>
    <t>alessiocesarini@live.it</t>
  </si>
  <si>
    <t>CSRLSS99H20H501M</t>
  </si>
  <si>
    <t>Via Brolo 1</t>
  </si>
  <si>
    <t>00133</t>
  </si>
  <si>
    <t>20/06/1999</t>
  </si>
  <si>
    <t>CA42019AI</t>
  </si>
  <si>
    <t>20/06/2028</t>
  </si>
  <si>
    <t>00287-00186</t>
  </si>
  <si>
    <t>15/10/2024 14:54:07</t>
  </si>
  <si>
    <t>IT23Y0301503200000005728949</t>
  </si>
  <si>
    <t>Pinna</t>
  </si>
  <si>
    <t>valentina_p99@virgilio.it</t>
  </si>
  <si>
    <t>PNNVNT99H49H501G</t>
  </si>
  <si>
    <t>Via Leonardo da Vinci, 10</t>
  </si>
  <si>
    <t>01028</t>
  </si>
  <si>
    <t>Orte</t>
  </si>
  <si>
    <t>09/06/1999</t>
  </si>
  <si>
    <t>CA54602BT</t>
  </si>
  <si>
    <t>09/06/2029</t>
  </si>
  <si>
    <t>00776-00544</t>
  </si>
  <si>
    <t>08/11/2024 13:19:53</t>
  </si>
  <si>
    <t>IT20H3608105138278169178201</t>
  </si>
  <si>
    <t>Diana</t>
  </si>
  <si>
    <t>diana.968985@studenti.uniroma1.it</t>
  </si>
  <si>
    <t>mauro.diana@pec.it</t>
  </si>
  <si>
    <t>DNIMRA81A30C349O</t>
  </si>
  <si>
    <t>Via Campello sul Clitunno 34</t>
  </si>
  <si>
    <t>30/01/1981</t>
  </si>
  <si>
    <t>Castrovillari</t>
  </si>
  <si>
    <t>CA64022FM</t>
  </si>
  <si>
    <t>30/01/2030</t>
  </si>
  <si>
    <t>00441-00290</t>
  </si>
  <si>
    <t>18/10/2024 21:41:13</t>
  </si>
  <si>
    <t>2007-07-02</t>
  </si>
  <si>
    <t>IT14Z0760103200001041222751</t>
  </si>
  <si>
    <t>Capotosti</t>
  </si>
  <si>
    <t>alessio.capotosti28@gmail.com</t>
  </si>
  <si>
    <t>CPTLSS98S28L117K</t>
  </si>
  <si>
    <t>Via Trieste, 1</t>
  </si>
  <si>
    <t>28/11/1998</t>
  </si>
  <si>
    <t>AY2604486</t>
  </si>
  <si>
    <t>Comune di Narni</t>
  </si>
  <si>
    <t>28/11/2027</t>
  </si>
  <si>
    <t>00422-00280</t>
  </si>
  <si>
    <t>18/10/2024 12:20:02</t>
  </si>
  <si>
    <t>2023-05-09</t>
  </si>
  <si>
    <t>IT74L0306972710100000004376</t>
  </si>
  <si>
    <t>Baldini</t>
  </si>
  <si>
    <t>baldini.1797803@studenti.uniroma1.it</t>
  </si>
  <si>
    <t>BLDRNN99B42H501X</t>
  </si>
  <si>
    <t>Via Padre Mariano Da Torino 39</t>
  </si>
  <si>
    <t>00125</t>
  </si>
  <si>
    <t>02/02/1999</t>
  </si>
  <si>
    <t>CA91063JK</t>
  </si>
  <si>
    <t>02/02/2032</t>
  </si>
  <si>
    <t>00467-00307</t>
  </si>
  <si>
    <t>20/10/2024 11:51:00</t>
  </si>
  <si>
    <t>2022-12-16</t>
  </si>
  <si>
    <t>IT37R0301503200000003977052</t>
  </si>
  <si>
    <t>Ilario</t>
  </si>
  <si>
    <t>Spadorcia</t>
  </si>
  <si>
    <t>ilario.spadorcia@gmail.com</t>
  </si>
  <si>
    <t>SPDLRI00A03H501M</t>
  </si>
  <si>
    <t>Via dell'AcquaSanta 60</t>
  </si>
  <si>
    <t>03012</t>
  </si>
  <si>
    <t>Anagni</t>
  </si>
  <si>
    <t>+39 3496878691</t>
  </si>
  <si>
    <t>03/01/2000</t>
  </si>
  <si>
    <t>CA59597AV</t>
  </si>
  <si>
    <t>03/01/2029</t>
  </si>
  <si>
    <t>00511-00341</t>
  </si>
  <si>
    <t>21/10/2024 21:22:17</t>
  </si>
  <si>
    <t>(L-27) - Chimica Applicata</t>
  </si>
  <si>
    <t>2024-04-23</t>
  </si>
  <si>
    <t>IT11N3608105138233126833132</t>
  </si>
  <si>
    <t>(LM-54) - Chimica Analitica</t>
  </si>
  <si>
    <t>Flaminia</t>
  </si>
  <si>
    <t>D'alessio</t>
  </si>
  <si>
    <t>dalessioflaminia@gmail.com</t>
  </si>
  <si>
    <t>DLSFMN77T68H501T</t>
  </si>
  <si>
    <t>Via Alessandria 37</t>
  </si>
  <si>
    <t>+ 39 3335302440</t>
  </si>
  <si>
    <t>28/12/1977</t>
  </si>
  <si>
    <t>AX2349175</t>
  </si>
  <si>
    <t>28/12/2025</t>
  </si>
  <si>
    <t>00308-00199</t>
  </si>
  <si>
    <t>15/10/2024 17:53:33</t>
  </si>
  <si>
    <t>2008-02-22</t>
  </si>
  <si>
    <t>IT30S0538703202000003750147</t>
  </si>
  <si>
    <t>Ventura</t>
  </si>
  <si>
    <t>francesco.ventura000@gmail.com</t>
  </si>
  <si>
    <t>francesco.ventura000@pec.it</t>
  </si>
  <si>
    <t>VNTFNC00A04L182V</t>
  </si>
  <si>
    <t>via amelia treves segre 4</t>
  </si>
  <si>
    <t>00019</t>
  </si>
  <si>
    <t>04/01/2000</t>
  </si>
  <si>
    <t>AH5026768</t>
  </si>
  <si>
    <t>04/01/2029</t>
  </si>
  <si>
    <t>00046-00022</t>
  </si>
  <si>
    <t>14/10/2024 16:09:23</t>
  </si>
  <si>
    <t>FINECO</t>
  </si>
  <si>
    <t>IT18Z0301503200000004261113</t>
  </si>
  <si>
    <t>Fusari</t>
  </si>
  <si>
    <t>fusari.1909278@studenti.uniroma1.it</t>
  </si>
  <si>
    <t>FSRFMN00S58H501C</t>
  </si>
  <si>
    <t>rampa Giovanni Vercillo 11</t>
  </si>
  <si>
    <t>18/11/2000</t>
  </si>
  <si>
    <t>CA71450QB</t>
  </si>
  <si>
    <t>18/11/2032</t>
  </si>
  <si>
    <t>00904-00654</t>
  </si>
  <si>
    <t>15/11/2024 11:40:35</t>
  </si>
  <si>
    <t>IT96O0200805044000106258198</t>
  </si>
  <si>
    <t>Damiano</t>
  </si>
  <si>
    <t>Legni</t>
  </si>
  <si>
    <t>damianolegni@tiscali.it</t>
  </si>
  <si>
    <t>damianolegni@postecert.it</t>
  </si>
  <si>
    <t>LGNDMN98B01H501J</t>
  </si>
  <si>
    <t>Via pietro sbarbaro 16</t>
  </si>
  <si>
    <t>00177</t>
  </si>
  <si>
    <t>01/02/1998</t>
  </si>
  <si>
    <t>RM8091983h</t>
  </si>
  <si>
    <t>Motorizzazione Civile di Roma</t>
  </si>
  <si>
    <t>01/02/2028</t>
  </si>
  <si>
    <t>00324-00210</t>
  </si>
  <si>
    <t>15/10/2024 21:26:57</t>
  </si>
  <si>
    <t>2023-11-28</t>
  </si>
  <si>
    <t>IT07E3608105138288951088962</t>
  </si>
  <si>
    <t>Iacobone</t>
  </si>
  <si>
    <t>giorgia.iac1998@gmail.com</t>
  </si>
  <si>
    <t>CBNGRG98R62H501K</t>
  </si>
  <si>
    <t>Via Mussomeli 69</t>
  </si>
  <si>
    <t>00132</t>
  </si>
  <si>
    <t>+39 3802605343</t>
  </si>
  <si>
    <t>22/10/1998</t>
  </si>
  <si>
    <t>CA38296IW</t>
  </si>
  <si>
    <t>22/10/2031</t>
  </si>
  <si>
    <t>00294-00193</t>
  </si>
  <si>
    <t>15/10/2024 16:23:38</t>
  </si>
  <si>
    <t>(L-27) - Chimica</t>
  </si>
  <si>
    <t>2023-06-08</t>
  </si>
  <si>
    <t>IT12O0200832974001517629313</t>
  </si>
  <si>
    <t>Melissa</t>
  </si>
  <si>
    <t>Natalini</t>
  </si>
  <si>
    <t>melissa.natalini@studenti.unitus.it</t>
  </si>
  <si>
    <t>NTLMSS99A49C773S</t>
  </si>
  <si>
    <t>Via Gian Battista Falda 2c</t>
  </si>
  <si>
    <t>00053</t>
  </si>
  <si>
    <t>Civitavecchia</t>
  </si>
  <si>
    <t>+39 3314193126</t>
  </si>
  <si>
    <t>09/01/1999</t>
  </si>
  <si>
    <t>CA19726CH</t>
  </si>
  <si>
    <t>Comune di Civitavecchia</t>
  </si>
  <si>
    <t>09/01/2029</t>
  </si>
  <si>
    <t>00764-00533</t>
  </si>
  <si>
    <t>07/11/2024 15:14:02</t>
  </si>
  <si>
    <t>IT36G0503439040000000002753</t>
  </si>
  <si>
    <t>Bandello</t>
  </si>
  <si>
    <t>davide.bandello@gmail.com</t>
  </si>
  <si>
    <t>BNDDVD96H18D862D</t>
  </si>
  <si>
    <t>Via degli osci 51</t>
  </si>
  <si>
    <t>18/06/1996</t>
  </si>
  <si>
    <t>Galatina</t>
  </si>
  <si>
    <t>AX9061073</t>
  </si>
  <si>
    <t>Comune di castrignano de greci</t>
  </si>
  <si>
    <t>18/06/2028</t>
  </si>
  <si>
    <t>00722-00509</t>
  </si>
  <si>
    <t>05/11/2024 15:56:55</t>
  </si>
  <si>
    <t>(L-36) - Scienze politiche e delle relazioni internazionali</t>
  </si>
  <si>
    <t>2023-07-05</t>
  </si>
  <si>
    <t>deutsche bank</t>
  </si>
  <si>
    <t>IT86S0310403219000000822223</t>
  </si>
  <si>
    <t>(LM-16) - Finanza e Assicurazioni</t>
  </si>
  <si>
    <t>Giacomo</t>
  </si>
  <si>
    <t>Pibiri</t>
  </si>
  <si>
    <t>pibiri.1618220@studenti.uniroma1.it</t>
  </si>
  <si>
    <t>PBRGCM94L27H501Z</t>
  </si>
  <si>
    <t>via del corallo, 11</t>
  </si>
  <si>
    <t>00058</t>
  </si>
  <si>
    <t>Santa Marinella</t>
  </si>
  <si>
    <t>27/07/1994</t>
  </si>
  <si>
    <t>av3078184</t>
  </si>
  <si>
    <t>comune di santa marinella</t>
  </si>
  <si>
    <t>27/07/2025</t>
  </si>
  <si>
    <t>00661-00514</t>
  </si>
  <si>
    <t>05/11/2024 22:30:08</t>
  </si>
  <si>
    <t>IT32R3608105138212243712257</t>
  </si>
  <si>
    <t>De Biasio</t>
  </si>
  <si>
    <t>fradebiasio1@gmail.com</t>
  </si>
  <si>
    <t>Francesca.debiasio98@pec.it</t>
  </si>
  <si>
    <t>DBSFNC98A58L083Y</t>
  </si>
  <si>
    <t>Via Cantinella numero 2</t>
  </si>
  <si>
    <t>Teano</t>
  </si>
  <si>
    <t>CE</t>
  </si>
  <si>
    <t>18/01/1998</t>
  </si>
  <si>
    <t>Ca75850GA</t>
  </si>
  <si>
    <t>18/01/2031</t>
  </si>
  <si>
    <t>00082-00052</t>
  </si>
  <si>
    <t>14/10/2024 17:09:33</t>
  </si>
  <si>
    <t>(L-39) - Servizio sociale</t>
  </si>
  <si>
    <t>IT89O3608105138222868422879</t>
  </si>
  <si>
    <t>(LM-87) - Politiche sociali e Servizio sociale</t>
  </si>
  <si>
    <t>Sara</t>
  </si>
  <si>
    <t>Dervishi</t>
  </si>
  <si>
    <t>saradervishi26@icloud.com</t>
  </si>
  <si>
    <t>DRVSRA01H66C034L</t>
  </si>
  <si>
    <t>Via Ercole Canale Parola 14</t>
  </si>
  <si>
    <t>030344</t>
  </si>
  <si>
    <t>Cervaro</t>
  </si>
  <si>
    <t>26/06/2001</t>
  </si>
  <si>
    <t>CA25556HH</t>
  </si>
  <si>
    <t>Comune di Cervaro</t>
  </si>
  <si>
    <t>26/06/2031</t>
  </si>
  <si>
    <t>00554-00372</t>
  </si>
  <si>
    <t>23/10/2024 14:03:03</t>
  </si>
  <si>
    <t>2024-01-24</t>
  </si>
  <si>
    <t>IT74F3608105138233798333807</t>
  </si>
  <si>
    <t>(LM-77) - Management</t>
  </si>
  <si>
    <t>Natnael Asrat</t>
  </si>
  <si>
    <t>Fantaye</t>
  </si>
  <si>
    <t>natnaelasratf@gmail.com</t>
  </si>
  <si>
    <t>natnaelasratfantaye@postepec.it</t>
  </si>
  <si>
    <t>FNTNNL01A26Z315U</t>
  </si>
  <si>
    <t>Via dell foro 29</t>
  </si>
  <si>
    <t>ET</t>
  </si>
  <si>
    <t>EP5896876</t>
  </si>
  <si>
    <t>29/09/19</t>
  </si>
  <si>
    <t>27/10/2024</t>
  </si>
  <si>
    <t>00367-00240</t>
  </si>
  <si>
    <t>16/10/2024 18:33:32</t>
  </si>
  <si>
    <t>2024-01-25</t>
  </si>
  <si>
    <t>Revoult Bank</t>
  </si>
  <si>
    <t>LT483250067836163893</t>
  </si>
  <si>
    <t>(LM-56) - Economics and Entrepreneurship</t>
  </si>
  <si>
    <t>lorenzomancini47@gmail.com</t>
  </si>
  <si>
    <t>MNCLNZ02C11C096Y</t>
  </si>
  <si>
    <t>Piazza Umberto 1 numero 13</t>
  </si>
  <si>
    <t>Castel San Vincenzo</t>
  </si>
  <si>
    <t>IS</t>
  </si>
  <si>
    <t>Molise</t>
  </si>
  <si>
    <t>11/03/2002</t>
  </si>
  <si>
    <t>Castel di Sangro</t>
  </si>
  <si>
    <t>CA77456LQ</t>
  </si>
  <si>
    <t>Rocchetta a Volturno</t>
  </si>
  <si>
    <t>11/03/2033</t>
  </si>
  <si>
    <t>00828-00581</t>
  </si>
  <si>
    <t>11/11/2024 21:26:12</t>
  </si>
  <si>
    <t>Intesa SanPaolo</t>
  </si>
  <si>
    <t>IT73B0306940521100000006028</t>
  </si>
  <si>
    <t>Tomasso</t>
  </si>
  <si>
    <t>matteo.tomasso.pj@gmail.com</t>
  </si>
  <si>
    <t>matteo.tomasso@timpec.it</t>
  </si>
  <si>
    <t>TMSMTT01D04C034M</t>
  </si>
  <si>
    <t>Viale Europa 127</t>
  </si>
  <si>
    <t>04/04/2001</t>
  </si>
  <si>
    <t>CA12763DT</t>
  </si>
  <si>
    <t>Comune di Cassino</t>
  </si>
  <si>
    <t>04/04/2030</t>
  </si>
  <si>
    <t>00171-00107</t>
  </si>
  <si>
    <t>14/10/2024 20:48:44</t>
  </si>
  <si>
    <t>(L-9) - Laurea in Ingegneria Industriale</t>
  </si>
  <si>
    <t>2023-07-20</t>
  </si>
  <si>
    <t>Poste italiane</t>
  </si>
  <si>
    <t>IT50U3608105138257877457888</t>
  </si>
  <si>
    <t>(LM-33) - Ingegneria Meccanica</t>
  </si>
  <si>
    <t>Pagano</t>
  </si>
  <si>
    <t>simonedenzel93@gmail.com</t>
  </si>
  <si>
    <t>PGNSMN93D25C034J</t>
  </si>
  <si>
    <t>Via Sant'Angelo 15 bis</t>
  </si>
  <si>
    <t>25/04/1993</t>
  </si>
  <si>
    <t>CA69731PI</t>
  </si>
  <si>
    <t>25/04/2033</t>
  </si>
  <si>
    <t>00288-00187</t>
  </si>
  <si>
    <t>15/10/2024 15:05:31</t>
  </si>
  <si>
    <t>(L-22) - Scienze Motorie, Scienze e Tecniche delle Attivita' Motorie Preventive e Adattate, Sport Management</t>
  </si>
  <si>
    <t>2023-07-19</t>
  </si>
  <si>
    <t>Crédit Agricole</t>
  </si>
  <si>
    <t>IT26H0623074370000040404487</t>
  </si>
  <si>
    <t>(LM-67) - Scienze Motorie, Scienze e Tecniche delle Attività Motorie Preventive e Adattate, Sport Management</t>
  </si>
  <si>
    <t>Ciano</t>
  </si>
  <si>
    <t>sara.ciano1@gmail.com</t>
  </si>
  <si>
    <t>CNISRA01P59D843X</t>
  </si>
  <si>
    <t>Via Roma 116</t>
  </si>
  <si>
    <t>04024</t>
  </si>
  <si>
    <t>+39 346 4217 338</t>
  </si>
  <si>
    <t>19/09/2001</t>
  </si>
  <si>
    <t>CA40797FE</t>
  </si>
  <si>
    <t>Comune di Gaeta</t>
  </si>
  <si>
    <t>10/09/2030</t>
  </si>
  <si>
    <t>00516-00344</t>
  </si>
  <si>
    <t>15/11/2024 07:12:04</t>
  </si>
  <si>
    <t>IT19B0200832974001596031993</t>
  </si>
  <si>
    <t>Gaia</t>
  </si>
  <si>
    <t>Casgha</t>
  </si>
  <si>
    <t>gaiacasgha@gmail.com</t>
  </si>
  <si>
    <t>CSGGAI00T70C034N</t>
  </si>
  <si>
    <t>Via Nilde Iotti 16</t>
  </si>
  <si>
    <t>30/12/2000</t>
  </si>
  <si>
    <t>CA40785RB</t>
  </si>
  <si>
    <t>30/12/2033</t>
  </si>
  <si>
    <t>00407-00271</t>
  </si>
  <si>
    <t>17/10/2024 20:35:00</t>
  </si>
  <si>
    <t>(L10) - Lettere</t>
  </si>
  <si>
    <t>2022-07-12</t>
  </si>
  <si>
    <t>IT49D0567617295PR0000797020</t>
  </si>
  <si>
    <t>(LM-14) - Lettere</t>
  </si>
  <si>
    <t>Fantauzzi</t>
  </si>
  <si>
    <t>martina3006@gmail.com</t>
  </si>
  <si>
    <t>FNTMTN92H70I838U</t>
  </si>
  <si>
    <t>Via Quagliarino 6</t>
  </si>
  <si>
    <t>03039</t>
  </si>
  <si>
    <t>30/06/1992</t>
  </si>
  <si>
    <t>CA78466PW</t>
  </si>
  <si>
    <t>Ministero dell'interno, comune di Sora</t>
  </si>
  <si>
    <t>30/06/2033</t>
  </si>
  <si>
    <t>00257-00169</t>
  </si>
  <si>
    <t>15/10/2024 11:25:54</t>
  </si>
  <si>
    <t>IT57t0306967684510322514642</t>
  </si>
  <si>
    <t>Mattia</t>
  </si>
  <si>
    <t>Lisciani</t>
  </si>
  <si>
    <t>m.lisciani86@gmail.com</t>
  </si>
  <si>
    <t>LSCMTT01T28D843M</t>
  </si>
  <si>
    <t>Via Gaetano Scirea, 37</t>
  </si>
  <si>
    <t>+39 3921475455</t>
  </si>
  <si>
    <t>28/12/2001</t>
  </si>
  <si>
    <t>CA37915QX</t>
  </si>
  <si>
    <t>28/12/2032</t>
  </si>
  <si>
    <t>00469-00419</t>
  </si>
  <si>
    <t>27/10/2024 17:51:19</t>
  </si>
  <si>
    <t>IT19B3608105138264981464993</t>
  </si>
  <si>
    <t>Carlino</t>
  </si>
  <si>
    <t>lukarl02@icloud.com</t>
  </si>
  <si>
    <t>CRLLCU02B01C034C</t>
  </si>
  <si>
    <t>Trv. di Via Madonnella</t>
  </si>
  <si>
    <t>03049</t>
  </si>
  <si>
    <t>Sant'Elia Fiumerapido</t>
  </si>
  <si>
    <t>+39 3791361734</t>
  </si>
  <si>
    <t>CA06097HR</t>
  </si>
  <si>
    <t>01/02/2031</t>
  </si>
  <si>
    <t>00165-00122</t>
  </si>
  <si>
    <t>14/10/2024 21:36:10</t>
  </si>
  <si>
    <t>IT69Y3608105138285926785941</t>
  </si>
  <si>
    <t>(LM-28) - Ingegneria Elettrica</t>
  </si>
  <si>
    <t>Mario</t>
  </si>
  <si>
    <t>Cioffa</t>
  </si>
  <si>
    <t>mariocioffa598@gmail.com</t>
  </si>
  <si>
    <t>CFFMRA01M09E335H</t>
  </si>
  <si>
    <t>Via Maria Pia Di Savoia 162</t>
  </si>
  <si>
    <t>Venafro</t>
  </si>
  <si>
    <t>+39 3421267449</t>
  </si>
  <si>
    <t>09/08/2001</t>
  </si>
  <si>
    <t>Isernia</t>
  </si>
  <si>
    <t>CA76014JS</t>
  </si>
  <si>
    <t>Comune di Venafro</t>
  </si>
  <si>
    <t>09/08/2032</t>
  </si>
  <si>
    <t>00126-00079</t>
  </si>
  <si>
    <t>14/10/2024 18:37:09</t>
  </si>
  <si>
    <t>IT12Y0338501601100080096450</t>
  </si>
  <si>
    <t>Valente</t>
  </si>
  <si>
    <t>fra.valey@gmail.com</t>
  </si>
  <si>
    <t>formatonline@pec.it</t>
  </si>
  <si>
    <t>VLNFNC03E66H501S</t>
  </si>
  <si>
    <t>Via Varrone 27</t>
  </si>
  <si>
    <t>+39 3494410064</t>
  </si>
  <si>
    <t>26/05/2003</t>
  </si>
  <si>
    <t>CA73195IB</t>
  </si>
  <si>
    <t>26/05/2026</t>
  </si>
  <si>
    <t>00902-00647</t>
  </si>
  <si>
    <t>14/11/2024 22:34:46</t>
  </si>
  <si>
    <t>IT07V0329601601000064443329</t>
  </si>
  <si>
    <t>Firehiwot Bekele</t>
  </si>
  <si>
    <t>Ejigu</t>
  </si>
  <si>
    <t>firehiwotbk@gmail.com</t>
  </si>
  <si>
    <t>firehiwotbekele.ejigu@postecert.it</t>
  </si>
  <si>
    <t>JGEFHW94H55Z315E</t>
  </si>
  <si>
    <t>Nifas Silk Lafto, Woreda 12</t>
  </si>
  <si>
    <t>Addis Ababa</t>
  </si>
  <si>
    <t>Via del Foro, 16</t>
  </si>
  <si>
    <t>15/06/1994</t>
  </si>
  <si>
    <t>EP6041152</t>
  </si>
  <si>
    <t>Main Department for Immigration and Nationality Affairs</t>
  </si>
  <si>
    <t>25/12/2024</t>
  </si>
  <si>
    <t>00169-00110</t>
  </si>
  <si>
    <t>14/10/2024 20:59:26</t>
  </si>
  <si>
    <t>BANCA POPOLARE del FRUSINATE</t>
  </si>
  <si>
    <t>IT56A0529714800MN0990129145</t>
  </si>
  <si>
    <t>(LM-56) - Global Economy and Business</t>
  </si>
  <si>
    <t>De Giuli</t>
  </si>
  <si>
    <t>elisadegiuli01@gmail.com</t>
  </si>
  <si>
    <t>degiulielisa@pec.it</t>
  </si>
  <si>
    <t>DGLLSE01M51D810P</t>
  </si>
  <si>
    <t>Contrada Ranetto 1</t>
  </si>
  <si>
    <t>03020</t>
  </si>
  <si>
    <t>Castro dei Volsci</t>
  </si>
  <si>
    <t>11/08/2001</t>
  </si>
  <si>
    <t>CA66193GW</t>
  </si>
  <si>
    <t>11/08/2030</t>
  </si>
  <si>
    <t>00053-00070</t>
  </si>
  <si>
    <t>14/10/2024 18:04:15</t>
  </si>
  <si>
    <t>IT94M0200874380000106193759</t>
  </si>
  <si>
    <t>Isabella</t>
  </si>
  <si>
    <t>Marcello</t>
  </si>
  <si>
    <t>isamarcello2001@gmail.com</t>
  </si>
  <si>
    <t>MRCSLL01P47B715B</t>
  </si>
  <si>
    <t>Via Partignano</t>
  </si>
  <si>
    <t>Pignataro Maggiore</t>
  </si>
  <si>
    <t>07/09/2001</t>
  </si>
  <si>
    <t>Capua</t>
  </si>
  <si>
    <t>CA47464HB</t>
  </si>
  <si>
    <t>Comune di Pignataro Maggiore</t>
  </si>
  <si>
    <t>07/09/2030</t>
  </si>
  <si>
    <t>00785-00570</t>
  </si>
  <si>
    <t>10/11/2024 18:35:36</t>
  </si>
  <si>
    <t>IT95T0338501601100080220211</t>
  </si>
  <si>
    <t>Domenico</t>
  </si>
  <si>
    <t>Caracciolo</t>
  </si>
  <si>
    <t>domenico.caracciolo@studentmail.unicas.it</t>
  </si>
  <si>
    <t>CRCDNC01S30G596J</t>
  </si>
  <si>
    <t>Castagnola 4</t>
  </si>
  <si>
    <t>Dragoni</t>
  </si>
  <si>
    <t>+39 3517481781</t>
  </si>
  <si>
    <t>Piedimonte Matese</t>
  </si>
  <si>
    <t>CA38895RT</t>
  </si>
  <si>
    <t>Comune di Dragoni</t>
  </si>
  <si>
    <t>30/11/2033</t>
  </si>
  <si>
    <t>00253-00160</t>
  </si>
  <si>
    <t>15/10/2024 10:34:34</t>
  </si>
  <si>
    <t>Poste italianr</t>
  </si>
  <si>
    <t>IT95I3608105138270981270992</t>
  </si>
  <si>
    <t>Iride</t>
  </si>
  <si>
    <t>Martellini</t>
  </si>
  <si>
    <t>iridemartellini@icloud.com</t>
  </si>
  <si>
    <t>MRTRDI01S62B963L</t>
  </si>
  <si>
    <t>Viale degli oleandri</t>
  </si>
  <si>
    <t>Mignano Monte Lungo</t>
  </si>
  <si>
    <t>+39 3334275244</t>
  </si>
  <si>
    <t>22/11/2001</t>
  </si>
  <si>
    <t>Caserta</t>
  </si>
  <si>
    <t>CE5749124D</t>
  </si>
  <si>
    <t>MINISTERO DELLE INFRASTRUTTURE E DEI TRASPORTI</t>
  </si>
  <si>
    <t>22/11/2030</t>
  </si>
  <si>
    <t>00190-00130</t>
  </si>
  <si>
    <t>14/10/2024 22:07:47</t>
  </si>
  <si>
    <t>IT81J0100503410000000003357</t>
  </si>
  <si>
    <t>Ranaldi</t>
  </si>
  <si>
    <t>ric.ranaldi@gmail.com</t>
  </si>
  <si>
    <t>RNLRCR02E13I838D</t>
  </si>
  <si>
    <t>Contrada Vignepiane, snc</t>
  </si>
  <si>
    <t>03033</t>
  </si>
  <si>
    <t>Arpino</t>
  </si>
  <si>
    <t>+39 3402342039</t>
  </si>
  <si>
    <t>13/05/2002</t>
  </si>
  <si>
    <t>CA83380SA</t>
  </si>
  <si>
    <t>13/05/2033</t>
  </si>
  <si>
    <t>00197-00128</t>
  </si>
  <si>
    <t>14/10/2024 22:01:34</t>
  </si>
  <si>
    <t>2024-09-24</t>
  </si>
  <si>
    <t>Poste Italiane S.p.A.</t>
  </si>
  <si>
    <t>IT82Z3608105138245111945138</t>
  </si>
  <si>
    <t>(LM-31) - Laurea Magistrale in Ingegneria Gestionale</t>
  </si>
  <si>
    <t>Pietrocola</t>
  </si>
  <si>
    <t>giada.pietrocola02@gmail.com</t>
  </si>
  <si>
    <t>giada.pietrocola@pec.it</t>
  </si>
  <si>
    <t>PTRGDI02E66H501A</t>
  </si>
  <si>
    <t>Viale Bonomi 51</t>
  </si>
  <si>
    <t>26/05/2002</t>
  </si>
  <si>
    <t>CA68635PM</t>
  </si>
  <si>
    <t>26/05/2033</t>
  </si>
  <si>
    <t>00087-00065</t>
  </si>
  <si>
    <t>14/10/2024 17:55:31</t>
  </si>
  <si>
    <t>(L-8) - Ingegneria Informatica e delle Telecomunicazioni</t>
  </si>
  <si>
    <t>2023-09-25</t>
  </si>
  <si>
    <t>IT53B36772223000EM001503121</t>
  </si>
  <si>
    <t>(LM-32) - Ingegneria Informatica</t>
  </si>
  <si>
    <t>Emanuela</t>
  </si>
  <si>
    <t>Morgia</t>
  </si>
  <si>
    <t>emanuelamorgia50@gmail.com</t>
  </si>
  <si>
    <t>MRGMNL01E70D810G</t>
  </si>
  <si>
    <t>Via Filippo Balbi 6</t>
  </si>
  <si>
    <t>03100</t>
  </si>
  <si>
    <t>+39 3383297047</t>
  </si>
  <si>
    <t>30/05/2001</t>
  </si>
  <si>
    <t>CA61466EF</t>
  </si>
  <si>
    <t>30/05/2030</t>
  </si>
  <si>
    <t>00013-00003</t>
  </si>
  <si>
    <t>21/10/2024 13:14:08</t>
  </si>
  <si>
    <t>2023-09-26</t>
  </si>
  <si>
    <t>IT10B0306914801100000018388</t>
  </si>
  <si>
    <t>Di cicco</t>
  </si>
  <si>
    <t>giorgia.dicicco@hotmail.it</t>
  </si>
  <si>
    <t>DCCGRG96H54C034D</t>
  </si>
  <si>
    <t>Via cerro 16a</t>
  </si>
  <si>
    <t>14/06/1996</t>
  </si>
  <si>
    <t>CA72412RH</t>
  </si>
  <si>
    <t>14/06/2033</t>
  </si>
  <si>
    <t>00754-00540</t>
  </si>
  <si>
    <t>07/11/2024 21:05:30</t>
  </si>
  <si>
    <t>2024-06-12</t>
  </si>
  <si>
    <t>IT55H0338501601100080787032</t>
  </si>
  <si>
    <t>Ceccarelli</t>
  </si>
  <si>
    <t>luca150italia@gmail.com</t>
  </si>
  <si>
    <t>CCCLCU02L13H501F</t>
  </si>
  <si>
    <t>Via Casilina Sud 19</t>
  </si>
  <si>
    <t>CA69629JI</t>
  </si>
  <si>
    <t>Comune di Frosinone</t>
  </si>
  <si>
    <t>13/07/2032</t>
  </si>
  <si>
    <t>00369-00244</t>
  </si>
  <si>
    <t>16/10/2024 19:32:13</t>
  </si>
  <si>
    <t>Unicredit, agenzia 30474 (FILIALE - FROSINONE VIA MARITTIMA)</t>
  </si>
  <si>
    <t>IT62O0200814803000106923220</t>
  </si>
  <si>
    <t>silvia</t>
  </si>
  <si>
    <t>zema</t>
  </si>
  <si>
    <t>zemasilvia2000@gmail.com</t>
  </si>
  <si>
    <t>ZMESLV00D46A323A</t>
  </si>
  <si>
    <t>via delle orchidee, 15</t>
  </si>
  <si>
    <t>06/04/2000</t>
  </si>
  <si>
    <t>CA34092 BC</t>
  </si>
  <si>
    <t>comune di Aprilia</t>
  </si>
  <si>
    <t>06/04/2029</t>
  </si>
  <si>
    <t>00316-00201</t>
  </si>
  <si>
    <t>15/10/2024 19:08:30</t>
  </si>
  <si>
    <t>2023-07-09</t>
  </si>
  <si>
    <t>IT87I0567617295IB0000732881</t>
  </si>
  <si>
    <t>Jason</t>
  </si>
  <si>
    <t>Coppola</t>
  </si>
  <si>
    <t>coppola.jason13@gmail.com</t>
  </si>
  <si>
    <t>CPPJSN03A19I838D</t>
  </si>
  <si>
    <t>Via Casal Volante</t>
  </si>
  <si>
    <t>03040</t>
  </si>
  <si>
    <t>Gallinaro</t>
  </si>
  <si>
    <t>19/01/2003</t>
  </si>
  <si>
    <t>FR5394144J</t>
  </si>
  <si>
    <t>19/01/2032</t>
  </si>
  <si>
    <t>00689-00578</t>
  </si>
  <si>
    <t>11/11/2024 18:35:44</t>
  </si>
  <si>
    <t>IT41V36772223000EM001436362</t>
  </si>
  <si>
    <t>Caterino</t>
  </si>
  <si>
    <t>francicaterino@gmail.com</t>
  </si>
  <si>
    <t>CTRFNC01C19H892Y</t>
  </si>
  <si>
    <t>Via Appia Lato Napoli 185 ex245B</t>
  </si>
  <si>
    <t>19/03/2001</t>
  </si>
  <si>
    <t>San Giorgio a Cremano</t>
  </si>
  <si>
    <t>LT5450293U</t>
  </si>
  <si>
    <t>MC-LT</t>
  </si>
  <si>
    <t>19/03/2030</t>
  </si>
  <si>
    <t>00370-00245</t>
  </si>
  <si>
    <t>16/10/2024 19:48:45</t>
  </si>
  <si>
    <t>2023-09-29</t>
  </si>
  <si>
    <t>IT76L36772223000EM000768928</t>
  </si>
  <si>
    <t>Mayra</t>
  </si>
  <si>
    <t>Spiridigliozzi</t>
  </si>
  <si>
    <t>mayra.spiridigliozzi@gmail.com</t>
  </si>
  <si>
    <t>SPRMYR01P59C034E</t>
  </si>
  <si>
    <t>via cavallara n.10</t>
  </si>
  <si>
    <t>Piedimonte San Germano</t>
  </si>
  <si>
    <t>CA30984TN</t>
  </si>
  <si>
    <t>piedimonte san germano</t>
  </si>
  <si>
    <t>19/09/2034</t>
  </si>
  <si>
    <t>00150-00099</t>
  </si>
  <si>
    <t>14/10/2024 19:46:33</t>
  </si>
  <si>
    <t>(L-7) - Ingegneria Civile, per l'Ambiente e il Territorio</t>
  </si>
  <si>
    <t>2023-09-27</t>
  </si>
  <si>
    <t>IT59A3608105138295559195569</t>
  </si>
  <si>
    <t>(LM-35&amp;LM-23) - Ingegneria Civile, per l'Ambiente e il Territorio</t>
  </si>
  <si>
    <t>Luigi Lorenzo</t>
  </si>
  <si>
    <t>Aceti</t>
  </si>
  <si>
    <t>luigiaceti3@gmail.com</t>
  </si>
  <si>
    <t>Luigilorenzoaceti@pec.it</t>
  </si>
  <si>
    <t>CTALLR02C09D843P</t>
  </si>
  <si>
    <t>Via Robert Baden Powell</t>
  </si>
  <si>
    <t>03044</t>
  </si>
  <si>
    <t>09/03/2002</t>
  </si>
  <si>
    <t>CA77844DX</t>
  </si>
  <si>
    <t>09/03/2025</t>
  </si>
  <si>
    <t>00230-00161</t>
  </si>
  <si>
    <t>15/10/2024 10:35:28</t>
  </si>
  <si>
    <t>IT42T3608105138235292235301</t>
  </si>
  <si>
    <t>Annalisa</t>
  </si>
  <si>
    <t>Scafuro</t>
  </si>
  <si>
    <t>annalisascafuro15@gmail.com</t>
  </si>
  <si>
    <t>annalisascafuropec@.it</t>
  </si>
  <si>
    <t>SCFNLS01S45I234O</t>
  </si>
  <si>
    <t>Via Campo Sportivo</t>
  </si>
  <si>
    <t>Pontelatone</t>
  </si>
  <si>
    <t>+39 3884295516</t>
  </si>
  <si>
    <t>05/11/2001</t>
  </si>
  <si>
    <t>Santa Maria Capua Vetere</t>
  </si>
  <si>
    <t>CA01030NJ</t>
  </si>
  <si>
    <t>COMUNE DI PONTELATONE</t>
  </si>
  <si>
    <t>05/11/2032</t>
  </si>
  <si>
    <t>00529-00355</t>
  </si>
  <si>
    <t>22/10/2024 12:49:54</t>
  </si>
  <si>
    <t>(L-19) - Scienze dell'educazione e della formazione</t>
  </si>
  <si>
    <t>2023-10-23</t>
  </si>
  <si>
    <t>conto corrente</t>
  </si>
  <si>
    <t>IT63T3608105138230063930073</t>
  </si>
  <si>
    <t>(LM-85) - Scienze Pedagogiche</t>
  </si>
  <si>
    <t>Sophia</t>
  </si>
  <si>
    <t>Zingrillo</t>
  </si>
  <si>
    <t>sophia.zingrillo@gmail.com</t>
  </si>
  <si>
    <t>ZNGSPH02P43C034H</t>
  </si>
  <si>
    <t>Via Giovenale 7</t>
  </si>
  <si>
    <t>03/09/2002</t>
  </si>
  <si>
    <t>CA52960TM</t>
  </si>
  <si>
    <t>Comune di Castrocielo</t>
  </si>
  <si>
    <t>03/09/2034</t>
  </si>
  <si>
    <t>00089-00143</t>
  </si>
  <si>
    <t>14/10/2024 23:16:20</t>
  </si>
  <si>
    <t>2024-09-25</t>
  </si>
  <si>
    <t>IT50H3608105138219180219431</t>
  </si>
  <si>
    <t>Jacopo</t>
  </si>
  <si>
    <t>Bovenzi</t>
  </si>
  <si>
    <t>bovenzi.jacopo@yahoo.com</t>
  </si>
  <si>
    <t>BVNJCP00H28B715L</t>
  </si>
  <si>
    <t>Via Paolo Borsellino, 15</t>
  </si>
  <si>
    <t>28/06/2000</t>
  </si>
  <si>
    <t>CA66942NC</t>
  </si>
  <si>
    <t>28/06/2032</t>
  </si>
  <si>
    <t>00739-00519</t>
  </si>
  <si>
    <t>06/11/2024 17:15:57</t>
  </si>
  <si>
    <t>IT96Q3608105138223534423539</t>
  </si>
  <si>
    <t>(LM-47) - Scienze Motorie, Scienze e Tecniche delle Attività Motorie Preventive e Adattate, Sport Management</t>
  </si>
  <si>
    <t>Oliva</t>
  </si>
  <si>
    <t>saraoliva1104@gmail.com</t>
  </si>
  <si>
    <t>LVOSRA02D51F839V</t>
  </si>
  <si>
    <t>Via Nastro azzurro 17</t>
  </si>
  <si>
    <t>04028</t>
  </si>
  <si>
    <t>Minturno</t>
  </si>
  <si>
    <t>11/04/2002</t>
  </si>
  <si>
    <t>Napoli</t>
  </si>
  <si>
    <t>CA18521SZ</t>
  </si>
  <si>
    <t>Comune di Minturno</t>
  </si>
  <si>
    <t>11/04/2034</t>
  </si>
  <si>
    <t>00821-00587</t>
  </si>
  <si>
    <t>12/11/2024 11:44:01</t>
  </si>
  <si>
    <t>2023-09-19</t>
  </si>
  <si>
    <t>IT71C0200874030000430019069</t>
  </si>
  <si>
    <t>Erika</t>
  </si>
  <si>
    <t>Florio</t>
  </si>
  <si>
    <t>florioerika11@gmail.com</t>
  </si>
  <si>
    <t>FLRRKE01M51A080M</t>
  </si>
  <si>
    <t>via Iconicella, 158</t>
  </si>
  <si>
    <t>Trivento</t>
  </si>
  <si>
    <t>CB</t>
  </si>
  <si>
    <t>Agnone</t>
  </si>
  <si>
    <t>CB5161359G</t>
  </si>
  <si>
    <t>MC-CB</t>
  </si>
  <si>
    <t>00515-00343</t>
  </si>
  <si>
    <t>21/10/2024 21:56:44</t>
  </si>
  <si>
    <t>IT69L0306941141100000001622</t>
  </si>
  <si>
    <t>Martucci</t>
  </si>
  <si>
    <t>francescomartucci12@gmail.com</t>
  </si>
  <si>
    <t>MRTFNC01M03C034O</t>
  </si>
  <si>
    <t>Corso Umberto I, Prima Traversa, n.1</t>
  </si>
  <si>
    <t>03/08/2001</t>
  </si>
  <si>
    <t>CA14530MV</t>
  </si>
  <si>
    <t>03/08/2033</t>
  </si>
  <si>
    <t>00028-00016</t>
  </si>
  <si>
    <t>14/10/2024 15:57:36</t>
  </si>
  <si>
    <t>IT14W0306974370100000013652</t>
  </si>
  <si>
    <t>Fabio</t>
  </si>
  <si>
    <t>Luongo</t>
  </si>
  <si>
    <t>fabio04luongo01@gmail.com</t>
  </si>
  <si>
    <t>LNGFBA01T04D843R</t>
  </si>
  <si>
    <t>Via Degli Aranci 18</t>
  </si>
  <si>
    <t>+39 3292273687</t>
  </si>
  <si>
    <t>04/12/2001</t>
  </si>
  <si>
    <t>LT5463316U</t>
  </si>
  <si>
    <t>04/12/2030</t>
  </si>
  <si>
    <t>00075-00054</t>
  </si>
  <si>
    <t>14/10/2024 17:10:40</t>
  </si>
  <si>
    <t>IT86G0760114700001048433120</t>
  </si>
  <si>
    <t>Letizia Antonella</t>
  </si>
  <si>
    <t>Santomarco</t>
  </si>
  <si>
    <t>santomarco.letizia@icloud.com</t>
  </si>
  <si>
    <t>letiziasantomarco@pec.it</t>
  </si>
  <si>
    <t>SNTLZN99H55E335W</t>
  </si>
  <si>
    <t>Via Licia , 3</t>
  </si>
  <si>
    <t>Fontegreca</t>
  </si>
  <si>
    <t>15/06/1999</t>
  </si>
  <si>
    <t>CA39724DW</t>
  </si>
  <si>
    <t>Comune di Fontegreca</t>
  </si>
  <si>
    <t>15/06/2029</t>
  </si>
  <si>
    <t>00056-00030</t>
  </si>
  <si>
    <t>14/10/2024 16:23:26</t>
  </si>
  <si>
    <t>IT37E3608105138256646656659</t>
  </si>
  <si>
    <t>Martin</t>
  </si>
  <si>
    <t>Cocorocchio</t>
  </si>
  <si>
    <t>martincocorocchio01@icloud.com</t>
  </si>
  <si>
    <t>CCRMTN01L13C034F</t>
  </si>
  <si>
    <t>Via Del Pesco 23</t>
  </si>
  <si>
    <t>13/07/2001</t>
  </si>
  <si>
    <t>CA73576EQ</t>
  </si>
  <si>
    <t>Comune Di Santelia FR</t>
  </si>
  <si>
    <t>13/07/2030</t>
  </si>
  <si>
    <t>00175-00113</t>
  </si>
  <si>
    <t>14/10/2024 21:04:46</t>
  </si>
  <si>
    <t>2023-10-14</t>
  </si>
  <si>
    <t>BancaPopolare Del Cassinate</t>
  </si>
  <si>
    <t>IT78T0537274580000011030184</t>
  </si>
  <si>
    <t>Caruso</t>
  </si>
  <si>
    <t>marcocaruso321@gmail.com</t>
  </si>
  <si>
    <t>CRSMRC02T19D843Y</t>
  </si>
  <si>
    <t>Via Santa Lucia, Parco la quercia 22</t>
  </si>
  <si>
    <t>04026</t>
  </si>
  <si>
    <t>+39 3892989376</t>
  </si>
  <si>
    <t>19/12/2002</t>
  </si>
  <si>
    <t>CA36358FT</t>
  </si>
  <si>
    <t>Comune di Minturno (LT)</t>
  </si>
  <si>
    <t>19/12/2025</t>
  </si>
  <si>
    <t>00027-00028</t>
  </si>
  <si>
    <t>14/10/2024 16:20:12</t>
  </si>
  <si>
    <t>2024-09-23</t>
  </si>
  <si>
    <t>PostePay Evolution</t>
  </si>
  <si>
    <t>IT24D3608105138217584217598</t>
  </si>
  <si>
    <t>Gemelli</t>
  </si>
  <si>
    <t>matteo.gemelli23@icloud.com</t>
  </si>
  <si>
    <t>matteogemelli@postecert.it</t>
  </si>
  <si>
    <t>GMLMTT02A23H501F</t>
  </si>
  <si>
    <t>Via Garigliano 7/B</t>
  </si>
  <si>
    <t>23/01/2002</t>
  </si>
  <si>
    <t>CA47892DE</t>
  </si>
  <si>
    <t>23/01/2025</t>
  </si>
  <si>
    <t>00023-00009</t>
  </si>
  <si>
    <t>14/10/2024 15:44:29</t>
  </si>
  <si>
    <t>IT37K0200809500000420350607</t>
  </si>
  <si>
    <t>Ferraro</t>
  </si>
  <si>
    <t>ferraro2001@icloud.com</t>
  </si>
  <si>
    <t>IT19S0760114900000089690382</t>
  </si>
  <si>
    <t>FRRFNC01C44B963Q</t>
  </si>
  <si>
    <t>Via Santa Lucia</t>
  </si>
  <si>
    <t>Riardo</t>
  </si>
  <si>
    <t>04/03/2001</t>
  </si>
  <si>
    <t>CA40695DO</t>
  </si>
  <si>
    <t>04/03/2030</t>
  </si>
  <si>
    <t>00209-00138</t>
  </si>
  <si>
    <t>14/10/2024 22:47:14</t>
  </si>
  <si>
    <t>2023-10-11</t>
  </si>
  <si>
    <t>Banco posta</t>
  </si>
  <si>
    <t>IT33W3608105138224034824049</t>
  </si>
  <si>
    <t>Falcone</t>
  </si>
  <si>
    <t>matteo.07.07@live.it</t>
  </si>
  <si>
    <t>FLCMTT00L07C034H</t>
  </si>
  <si>
    <t>Via Appia Nuova SNC</t>
  </si>
  <si>
    <t>+39 3516514426</t>
  </si>
  <si>
    <t>07/07/2000</t>
  </si>
  <si>
    <t>CA26608OO</t>
  </si>
  <si>
    <t>07/07/2032</t>
  </si>
  <si>
    <t>00131-00137</t>
  </si>
  <si>
    <t>14/10/2024 22:46:53</t>
  </si>
  <si>
    <t>2022-12-14</t>
  </si>
  <si>
    <t>IT54A0200809500000421160404</t>
  </si>
  <si>
    <t>Amanullah</t>
  </si>
  <si>
    <t>Oriakhail</t>
  </si>
  <si>
    <t>amanullah311sh@gmail.com</t>
  </si>
  <si>
    <t>RKHMLL01S19Z200Z</t>
  </si>
  <si>
    <t>Pule-e-khomri</t>
  </si>
  <si>
    <t>Baghlan</t>
  </si>
  <si>
    <t>AF</t>
  </si>
  <si>
    <t>via riccardo da san germano 28</t>
  </si>
  <si>
    <t>19/11/2001</t>
  </si>
  <si>
    <t>P03702772</t>
  </si>
  <si>
    <t>Islamic Republic of Afghanistan</t>
  </si>
  <si>
    <t>25/02/2026</t>
  </si>
  <si>
    <t>00038-00362</t>
  </si>
  <si>
    <t>22/10/2024 15:34:42</t>
  </si>
  <si>
    <t>IT52R0306974370100000015421</t>
  </si>
  <si>
    <t>Pizzimenti</t>
  </si>
  <si>
    <t>AlessandroPizzimenti70@gmail.com</t>
  </si>
  <si>
    <t>PZZLSN01M26L259K</t>
  </si>
  <si>
    <t>Via San Giovanni battista snc</t>
  </si>
  <si>
    <t>03037</t>
  </si>
  <si>
    <t>26/08/2001</t>
  </si>
  <si>
    <t>Torre del Greco</t>
  </si>
  <si>
    <t>FR5374945K</t>
  </si>
  <si>
    <t>26/08/2030</t>
  </si>
  <si>
    <t>00064-00167</t>
  </si>
  <si>
    <t>15/10/2024 10:59:58</t>
  </si>
  <si>
    <t>IT87F0200809500000420566433</t>
  </si>
  <si>
    <t>alessandra.picano@studentmail.unicas.it</t>
  </si>
  <si>
    <t>PCNLSN01H54C034F</t>
  </si>
  <si>
    <t>Via Sant' Antonino snc</t>
  </si>
  <si>
    <t>14/06/2001</t>
  </si>
  <si>
    <t>CA77539PI</t>
  </si>
  <si>
    <t>00229-00148</t>
  </si>
  <si>
    <t>15/10/2024 08:57:30</t>
  </si>
  <si>
    <t>Poste</t>
  </si>
  <si>
    <t>IT20M3608105138291400991435</t>
  </si>
  <si>
    <t>Christian</t>
  </si>
  <si>
    <t>Caschera</t>
  </si>
  <si>
    <t>chris.caschera8@gmail.com</t>
  </si>
  <si>
    <t>CSCCRS02H27I838O</t>
  </si>
  <si>
    <t>Via Chiesa Nuova 24</t>
  </si>
  <si>
    <t>27/06/2002</t>
  </si>
  <si>
    <t>CA56267SU</t>
  </si>
  <si>
    <t>Comune di Sora</t>
  </si>
  <si>
    <t>27/06/2034</t>
  </si>
  <si>
    <t>00850-00629</t>
  </si>
  <si>
    <t>14/11/2024 16:25:32</t>
  </si>
  <si>
    <t>2024-10-24</t>
  </si>
  <si>
    <t>IT05A0200874601000420831465</t>
  </si>
  <si>
    <t>Maddalena</t>
  </si>
  <si>
    <t>maddalenaianniello5@gmail.com</t>
  </si>
  <si>
    <t>NNLMDL01T44E932Z</t>
  </si>
  <si>
    <t>Via Enrico Fardella</t>
  </si>
  <si>
    <t>Marcianise</t>
  </si>
  <si>
    <t>CA40770RC</t>
  </si>
  <si>
    <t>00525-00352</t>
  </si>
  <si>
    <t>13/11/2024 15:27:15</t>
  </si>
  <si>
    <t>2024-01-31</t>
  </si>
  <si>
    <t>IT39K3608105138200785700796</t>
  </si>
  <si>
    <t>Petrucci</t>
  </si>
  <si>
    <t>stefano.petrucci01@gmail.com</t>
  </si>
  <si>
    <t>stefano.petrucci01@pec.it</t>
  </si>
  <si>
    <t>PTRSFN01S10C034B</t>
  </si>
  <si>
    <t>Via Civita Farnese Centro</t>
  </si>
  <si>
    <t>03028</t>
  </si>
  <si>
    <t>San Giovanni Incarico</t>
  </si>
  <si>
    <t>10/11/2001</t>
  </si>
  <si>
    <t>FR5378468E</t>
  </si>
  <si>
    <t>10/11/2030</t>
  </si>
  <si>
    <t>00823-00576</t>
  </si>
  <si>
    <t>11/11/2024 17:29:44</t>
  </si>
  <si>
    <t>2023-11-23</t>
  </si>
  <si>
    <t>IT66I3608105138299848999873</t>
  </si>
  <si>
    <t>FRANCESCO</t>
  </si>
  <si>
    <t>GUIDA</t>
  </si>
  <si>
    <t>francesco.gui02@gmail.com</t>
  </si>
  <si>
    <t>francesco.gui02@pec.it</t>
  </si>
  <si>
    <t>GDUFNC02D15I838E</t>
  </si>
  <si>
    <t>Viale San Domenico</t>
  </si>
  <si>
    <t>15/04/2002</t>
  </si>
  <si>
    <t>CA28245RZ</t>
  </si>
  <si>
    <t>15/04/2033</t>
  </si>
  <si>
    <t>00858-00610</t>
  </si>
  <si>
    <t>13/11/2024 17:24:24</t>
  </si>
  <si>
    <t>2024-11-07</t>
  </si>
  <si>
    <t>IT35S3608105138283905383915</t>
  </si>
  <si>
    <t>Enrica</t>
  </si>
  <si>
    <t>Panarello</t>
  </si>
  <si>
    <t>enricapanarello16@gmail.com</t>
  </si>
  <si>
    <t>enricapanarello@pec.it</t>
  </si>
  <si>
    <t>PNRNRC02C56H501R</t>
  </si>
  <si>
    <t>Viale Oceania 11b</t>
  </si>
  <si>
    <t>+39 3936378092</t>
  </si>
  <si>
    <t>16/03/2002</t>
  </si>
  <si>
    <t>CA94994SE</t>
  </si>
  <si>
    <t>16/03/2034</t>
  </si>
  <si>
    <t>00041-00118</t>
  </si>
  <si>
    <t>14/10/2024 21:16:34</t>
  </si>
  <si>
    <t>IT40C0344174370CC0510002023</t>
  </si>
  <si>
    <t>(LM-77) - Economia e Diritto d'impresa</t>
  </si>
  <si>
    <t>subentrato</t>
  </si>
  <si>
    <t>Antonio</t>
  </si>
  <si>
    <t>Rossi</t>
  </si>
  <si>
    <t>ilrossi14@icloud.com</t>
  </si>
  <si>
    <t>RSSNTN02A14C034D</t>
  </si>
  <si>
    <t>Via Villa feuci</t>
  </si>
  <si>
    <t>Rocca d'Evandro</t>
  </si>
  <si>
    <t>14/01/2002</t>
  </si>
  <si>
    <t>CA46505TL</t>
  </si>
  <si>
    <t>Comune di Rocca D’Evandro</t>
  </si>
  <si>
    <t>14/01/2034</t>
  </si>
  <si>
    <t>00157-00350</t>
  </si>
  <si>
    <t>22/10/2024 09:45:14</t>
  </si>
  <si>
    <t>IT43W3608105138283874183912</t>
  </si>
  <si>
    <t>Tedeschi</t>
  </si>
  <si>
    <t>manueltedeschi.1328@gmail.com</t>
  </si>
  <si>
    <t>TDSMNL01S01B519S</t>
  </si>
  <si>
    <t>Via Tiberio, 1</t>
  </si>
  <si>
    <t>Campobasso</t>
  </si>
  <si>
    <t>+39 3486460352</t>
  </si>
  <si>
    <t>01/11/2001</t>
  </si>
  <si>
    <t>CA59220HZ</t>
  </si>
  <si>
    <t>01/11/2031</t>
  </si>
  <si>
    <t>00521-00348</t>
  </si>
  <si>
    <t>22/10/2024 01:12:25</t>
  </si>
  <si>
    <t>IT98J0200832974001847030190</t>
  </si>
  <si>
    <t>matteo</t>
  </si>
  <si>
    <t>maddalena</t>
  </si>
  <si>
    <t>matteo.maddalena99@gmail.com</t>
  </si>
  <si>
    <t>maddy@arubapec.it</t>
  </si>
  <si>
    <t>MDDMTT01R28C034P</t>
  </si>
  <si>
    <t>via casamarina</t>
  </si>
  <si>
    <t>28/10/2001</t>
  </si>
  <si>
    <t>CA67236HP</t>
  </si>
  <si>
    <t>28/10/2031</t>
  </si>
  <si>
    <t>00069-00039</t>
  </si>
  <si>
    <t>14/10/2024 16:42:18</t>
  </si>
  <si>
    <t>IT28I3608105138249136049153</t>
  </si>
  <si>
    <t>Antonio umberto</t>
  </si>
  <si>
    <t>Trani</t>
  </si>
  <si>
    <t>antoniotrani5@gmail.com</t>
  </si>
  <si>
    <t>TRNNNM00T03C034D</t>
  </si>
  <si>
    <t>03/12/2000</t>
  </si>
  <si>
    <t>CA93149FP</t>
  </si>
  <si>
    <t>Comune di Cassino FR</t>
  </si>
  <si>
    <t>03/12/2030</t>
  </si>
  <si>
    <t>00052-00045</t>
  </si>
  <si>
    <t>14/10/2024 16:53:56</t>
  </si>
  <si>
    <t>IT45P3608105138261236961244</t>
  </si>
  <si>
    <t>Guida</t>
  </si>
  <si>
    <t>domenico.guida00@gmail.com</t>
  </si>
  <si>
    <t>domenico.guida00@pec.it</t>
  </si>
  <si>
    <t>GDUDNC00L07I838A</t>
  </si>
  <si>
    <t>CA51775BS</t>
  </si>
  <si>
    <t>07/07/2029</t>
  </si>
  <si>
    <t>00853-00606</t>
  </si>
  <si>
    <t>13/11/2024 15:08:53</t>
  </si>
  <si>
    <t>IT16E3608105138207373707396</t>
  </si>
  <si>
    <t>escluso</t>
  </si>
  <si>
    <t>Alberto Carlo</t>
  </si>
  <si>
    <t>Castiglione</t>
  </si>
  <si>
    <t>albertocarlocastiglione46@gmail.com</t>
  </si>
  <si>
    <t>CSTLRT02S01I838J</t>
  </si>
  <si>
    <t>Via Spineto 467</t>
  </si>
  <si>
    <t>01/11/2002</t>
  </si>
  <si>
    <t>CA97615KQ</t>
  </si>
  <si>
    <t>Repubblica Italiana</t>
  </si>
  <si>
    <t>01/11/2032</t>
  </si>
  <si>
    <t>00915-00656</t>
  </si>
  <si>
    <t>15/11/2024 12:25:19</t>
  </si>
  <si>
    <t>Banca Popolare del Cassinate</t>
  </si>
  <si>
    <t>IT34W0359901899053728514141</t>
  </si>
  <si>
    <t>Pezza</t>
  </si>
  <si>
    <t>gaiapezza2000@icloud.com</t>
  </si>
  <si>
    <t>PZZGAI00P59D843Z</t>
  </si>
  <si>
    <t>Via Cristoforo Colombo n. 5</t>
  </si>
  <si>
    <t>19/09/2000</t>
  </si>
  <si>
    <t>CA93206KQ</t>
  </si>
  <si>
    <t>19/09/2032</t>
  </si>
  <si>
    <t>00767-00538</t>
  </si>
  <si>
    <t>07/11/2024 19:31:28</t>
  </si>
  <si>
    <t>2023-01-31</t>
  </si>
  <si>
    <t>IT81I3608105138298233698276</t>
  </si>
  <si>
    <t>Tomei</t>
  </si>
  <si>
    <t>tomeimartina31@gmail.com</t>
  </si>
  <si>
    <t>TMOMTN00E50D810M</t>
  </si>
  <si>
    <t>Via sterpare 16</t>
  </si>
  <si>
    <t>03019</t>
  </si>
  <si>
    <t>Supino</t>
  </si>
  <si>
    <t>10/05/2000</t>
  </si>
  <si>
    <t>Ca26510GK</t>
  </si>
  <si>
    <t>Comune di Supino</t>
  </si>
  <si>
    <t>10/05/2031</t>
  </si>
  <si>
    <t>00177-00121</t>
  </si>
  <si>
    <t>14/10/2024 21:34:36</t>
  </si>
  <si>
    <t>IT32L3608105138229424529432</t>
  </si>
  <si>
    <t>Antonio pio</t>
  </si>
  <si>
    <t>Polini</t>
  </si>
  <si>
    <t>Antonio.polini31@gmail.com</t>
  </si>
  <si>
    <t>PLNNNP02R31I838P</t>
  </si>
  <si>
    <t>Via forca d acero 991</t>
  </si>
  <si>
    <t>31/10/2002</t>
  </si>
  <si>
    <t>CA17124QQ</t>
  </si>
  <si>
    <t>Comune di Sant’Elia Fiumerapido</t>
  </si>
  <si>
    <t>31/10/2033</t>
  </si>
  <si>
    <t>00834-00588</t>
  </si>
  <si>
    <t>12/11/2024 12:35:06</t>
  </si>
  <si>
    <t>HYPE</t>
  </si>
  <si>
    <t>IT59L36772223000EM001950306</t>
  </si>
  <si>
    <t>Sara Giovanna</t>
  </si>
  <si>
    <t>CORBO</t>
  </si>
  <si>
    <t>saracorbo1989@gmail.com</t>
  </si>
  <si>
    <t>saracorbo@postecertifica.it</t>
  </si>
  <si>
    <t>CRBSGV02A51D843O</t>
  </si>
  <si>
    <t>Via rotabile 69</t>
  </si>
  <si>
    <t>11/01/2002</t>
  </si>
  <si>
    <t>CA07029LB</t>
  </si>
  <si>
    <t>11/01/2033</t>
  </si>
  <si>
    <t>00014-00002</t>
  </si>
  <si>
    <t>14/10/2024 15:37:28</t>
  </si>
  <si>
    <t>2024-02-22</t>
  </si>
  <si>
    <t>IT88Y0338501601100080113221</t>
  </si>
  <si>
    <t>Baldassi</t>
  </si>
  <si>
    <t>Federicobaldassi8@gmail.com</t>
  </si>
  <si>
    <t>BLDFRC00M22C034W</t>
  </si>
  <si>
    <t>Via Santa Scolastica SNC</t>
  </si>
  <si>
    <t>22/08/2000</t>
  </si>
  <si>
    <t>CA88982CF</t>
  </si>
  <si>
    <t>22/08/2029</t>
  </si>
  <si>
    <t>00068-00038</t>
  </si>
  <si>
    <t>14/10/2024 16:42:15</t>
  </si>
  <si>
    <t>IT16B3608105138256387056400</t>
  </si>
  <si>
    <t>ilenia</t>
  </si>
  <si>
    <t>zarrillo</t>
  </si>
  <si>
    <t>ileniazarrillo@gmail.com</t>
  </si>
  <si>
    <t>ileniazarrillo@postecertifica.it</t>
  </si>
  <si>
    <t>ZRRLNI01L51B963D</t>
  </si>
  <si>
    <t>via Clanio 35</t>
  </si>
  <si>
    <t>ca73944hl</t>
  </si>
  <si>
    <t>00848-00641</t>
  </si>
  <si>
    <t>14/11/2024 21:45:01</t>
  </si>
  <si>
    <t>2024-03-26</t>
  </si>
  <si>
    <t>IT63P0760114900001067906147</t>
  </si>
  <si>
    <t>Compare</t>
  </si>
  <si>
    <t>aleandro.compare@gmail.com</t>
  </si>
  <si>
    <t>aleandro.compare@pec.it</t>
  </si>
  <si>
    <t>CMPLSN01S05F839B</t>
  </si>
  <si>
    <t>Via giosuè carducci 41</t>
  </si>
  <si>
    <t>Vitulazio</t>
  </si>
  <si>
    <t>CA26322PD</t>
  </si>
  <si>
    <t>Comune di vitulazio</t>
  </si>
  <si>
    <t>00220-00145</t>
  </si>
  <si>
    <t>15/10/2024 00:00:20</t>
  </si>
  <si>
    <t>IT15V3608105138240217540232</t>
  </si>
  <si>
    <t>Vincenzo</t>
  </si>
  <si>
    <t>Mattei</t>
  </si>
  <si>
    <t>vincenzo0216@gmail.com</t>
  </si>
  <si>
    <t>MTTVCN02A08C034Y</t>
  </si>
  <si>
    <t>via mazzini 23</t>
  </si>
  <si>
    <t>+39 3315666061</t>
  </si>
  <si>
    <t>08/01/2002</t>
  </si>
  <si>
    <t>CA98435FS</t>
  </si>
  <si>
    <t>08/01/2025</t>
  </si>
  <si>
    <t>00523-00351</t>
  </si>
  <si>
    <t>22/10/2024 09:55:16</t>
  </si>
  <si>
    <t>IT72Z0200809500000421195636</t>
  </si>
  <si>
    <t>Pappalardo</t>
  </si>
  <si>
    <t>giuseppe.pappalardo@studentmail.unicas.it</t>
  </si>
  <si>
    <t>PPPGPP99P26F284S</t>
  </si>
  <si>
    <t>Viale tiziano</t>
  </si>
  <si>
    <t>26/09/1999</t>
  </si>
  <si>
    <t>Molfetta</t>
  </si>
  <si>
    <t>CA79940MV</t>
  </si>
  <si>
    <t>26/09/2032</t>
  </si>
  <si>
    <t>00471-00310</t>
  </si>
  <si>
    <t>20/10/2024 14:55:04</t>
  </si>
  <si>
    <t>2022-03-24</t>
  </si>
  <si>
    <t>Postepay S.p.A.</t>
  </si>
  <si>
    <t>IT23O3608105138253056153064</t>
  </si>
  <si>
    <t>Ricci</t>
  </si>
  <si>
    <t>francesco.ricci-3@studentmail.unicas.it</t>
  </si>
  <si>
    <t>RCCFNC01H21C034A</t>
  </si>
  <si>
    <t>Via aringa 26</t>
  </si>
  <si>
    <t>21/06/2001</t>
  </si>
  <si>
    <t>CA63452MF</t>
  </si>
  <si>
    <t>comune di Castrocielo</t>
  </si>
  <si>
    <t>21/06/2032</t>
  </si>
  <si>
    <t>00343-00223</t>
  </si>
  <si>
    <t>16/10/2024 12:07:07</t>
  </si>
  <si>
    <t>2024-03-13</t>
  </si>
  <si>
    <t>IT74H3608105138288038988048</t>
  </si>
  <si>
    <t>Di Caterino</t>
  </si>
  <si>
    <t>raffaele.dicaterino@studentmail.unicas.it</t>
  </si>
  <si>
    <t>DCTRFL01R20B715F</t>
  </si>
  <si>
    <t>Corso Matteotti n.77</t>
  </si>
  <si>
    <t>Sparanise</t>
  </si>
  <si>
    <t>20/10/2001</t>
  </si>
  <si>
    <t>CA16791QU</t>
  </si>
  <si>
    <t>Ministero Dell’Interno</t>
  </si>
  <si>
    <t>20/10/2033</t>
  </si>
  <si>
    <t>00043-00024</t>
  </si>
  <si>
    <t>14/10/2024 16:12:06</t>
  </si>
  <si>
    <t>IT96K0306975063100000004016</t>
  </si>
  <si>
    <t>Pietro</t>
  </si>
  <si>
    <t>Santagata</t>
  </si>
  <si>
    <t>dott.santagatapietro@libero.it</t>
  </si>
  <si>
    <t>SNTPTR01H11A944J</t>
  </si>
  <si>
    <t>via Brezza, parco Arcipelago</t>
  </si>
  <si>
    <t>11/06/2001</t>
  </si>
  <si>
    <t>Bologna</t>
  </si>
  <si>
    <t>BO</t>
  </si>
  <si>
    <t>CA95220GW</t>
  </si>
  <si>
    <t>Comune di Capua</t>
  </si>
  <si>
    <t>11/06/2031</t>
  </si>
  <si>
    <t>00366-00239</t>
  </si>
  <si>
    <t>16/10/2024 18:27:39</t>
  </si>
  <si>
    <t>Banca Popolare di Bari</t>
  </si>
  <si>
    <t>IT07K0542474821000005028881</t>
  </si>
  <si>
    <t>Cardillo Stagno</t>
  </si>
  <si>
    <t>mcardillostagno@gmail.com</t>
  </si>
  <si>
    <t>CRDMHL02A67D843Z</t>
  </si>
  <si>
    <t>Via piscinola n 12</t>
  </si>
  <si>
    <t>Spigno Saturnia</t>
  </si>
  <si>
    <t>27/01/2002</t>
  </si>
  <si>
    <t>CA46823DK</t>
  </si>
  <si>
    <t>Comune di Spigno Saturnia</t>
  </si>
  <si>
    <t>27/01/2025</t>
  </si>
  <si>
    <t>00779-00548</t>
  </si>
  <si>
    <t>08/11/2024 15:43:46</t>
  </si>
  <si>
    <t>2024-04-22</t>
  </si>
  <si>
    <t>IT09I3608105138241080141101</t>
  </si>
  <si>
    <t>Cori</t>
  </si>
  <si>
    <t>corimario8@gmail.com</t>
  </si>
  <si>
    <t>CROMRA02A16F839R</t>
  </si>
  <si>
    <t>Via don Luigi sturzo 2</t>
  </si>
  <si>
    <t>CA44900TP</t>
  </si>
  <si>
    <t>Comune di formia</t>
  </si>
  <si>
    <t>16/01/2034</t>
  </si>
  <si>
    <t>00758-00535</t>
  </si>
  <si>
    <t>07/11/2024 15:31:24</t>
  </si>
  <si>
    <t>IT67T3608105138216001716229</t>
  </si>
  <si>
    <t>Di Cocco</t>
  </si>
  <si>
    <t>francesco.dc.100400@gmail.com</t>
  </si>
  <si>
    <t>DCCFNC00D10I838W</t>
  </si>
  <si>
    <t>via beniamino cataldi 143</t>
  </si>
  <si>
    <t>03036</t>
  </si>
  <si>
    <t>Isola del Liri</t>
  </si>
  <si>
    <t>10/04/2000</t>
  </si>
  <si>
    <t>ca18459jp</t>
  </si>
  <si>
    <t>comune di isola del liri</t>
  </si>
  <si>
    <t>10/04/2032</t>
  </si>
  <si>
    <t>00321-00206</t>
  </si>
  <si>
    <t>15/10/2024 20:06:34</t>
  </si>
  <si>
    <t>IT88 L036 4601 6005 2611 2165 154</t>
  </si>
  <si>
    <t>Ciani</t>
  </si>
  <si>
    <t>mciani301@gmail.com</t>
  </si>
  <si>
    <t>CNIMTT01A16H501R</t>
  </si>
  <si>
    <t>Verdi, 51</t>
  </si>
  <si>
    <t>16/01/2001</t>
  </si>
  <si>
    <t>CA21401JG</t>
  </si>
  <si>
    <t>Comune di Piedimonte San Germano</t>
  </si>
  <si>
    <t>16/01/2032</t>
  </si>
  <si>
    <t>00092-00104</t>
  </si>
  <si>
    <t>14/10/2024 20:13:05</t>
  </si>
  <si>
    <t>2023-02-13</t>
  </si>
  <si>
    <t>IT28P3608105138206492106497</t>
  </si>
  <si>
    <t>Erica</t>
  </si>
  <si>
    <t>ericarossi9@libero.it</t>
  </si>
  <si>
    <t>ericarossi9@pec.it</t>
  </si>
  <si>
    <t>RSSRCE01P49C034F</t>
  </si>
  <si>
    <t>Via Solfegna Cantoni, 27</t>
  </si>
  <si>
    <t>09/09/2001</t>
  </si>
  <si>
    <t>CA97637FD</t>
  </si>
  <si>
    <t>09/09/2030</t>
  </si>
  <si>
    <t>00574-00393</t>
  </si>
  <si>
    <t>24/10/2024 16:30:57</t>
  </si>
  <si>
    <t>2024-03-27</t>
  </si>
  <si>
    <t>IT13A0306974370100000012377</t>
  </si>
  <si>
    <t>Scorpio</t>
  </si>
  <si>
    <t>isabellascorpio29@gmail.com</t>
  </si>
  <si>
    <t>SCRSLL02A69E335J</t>
  </si>
  <si>
    <t>Via Vittorio Alfieri, 67</t>
  </si>
  <si>
    <t>29/01/2002</t>
  </si>
  <si>
    <t>CA85130EB</t>
  </si>
  <si>
    <t>29/01/2025</t>
  </si>
  <si>
    <t>00456-00298</t>
  </si>
  <si>
    <t>19/10/2024 12:58:39</t>
  </si>
  <si>
    <t>Poste Italiane S.P.A.</t>
  </si>
  <si>
    <t>IT60D3608105138236259736269</t>
  </si>
  <si>
    <t>Brunilda</t>
  </si>
  <si>
    <t>Hitaj</t>
  </si>
  <si>
    <t>bruna.hitaj@gmail.com</t>
  </si>
  <si>
    <t>HTJBNL99T68Z100C</t>
  </si>
  <si>
    <t>Via Campolongo SNC</t>
  </si>
  <si>
    <t>+39 3714726763</t>
  </si>
  <si>
    <t>28/12/1999</t>
  </si>
  <si>
    <t>AL</t>
  </si>
  <si>
    <t>CA58785KX</t>
  </si>
  <si>
    <t>00790-00553</t>
  </si>
  <si>
    <t>13/11/2024 18:52:12</t>
  </si>
  <si>
    <t>2022-04-20</t>
  </si>
  <si>
    <t>Genius Buddy Unicredit</t>
  </si>
  <si>
    <t>IT77U0200809500000430146831</t>
  </si>
  <si>
    <t>Giordano</t>
  </si>
  <si>
    <t>Cancanelli</t>
  </si>
  <si>
    <t>gcancanelli11@gmail.com</t>
  </si>
  <si>
    <t>CNCGDN98H06D810E</t>
  </si>
  <si>
    <t>via Alcide De Gasperi n°3</t>
  </si>
  <si>
    <t>03038</t>
  </si>
  <si>
    <t>Roccasecca</t>
  </si>
  <si>
    <t>+39 3881795082</t>
  </si>
  <si>
    <t>06/06/1998</t>
  </si>
  <si>
    <t>CA38493JY</t>
  </si>
  <si>
    <t>00536-00360</t>
  </si>
  <si>
    <t>22/10/2024 15:04:53</t>
  </si>
  <si>
    <t>(L-9) - Industrial Engineering Technology</t>
  </si>
  <si>
    <t>2022-02-14</t>
  </si>
  <si>
    <t>banca popolare del cassinate</t>
  </si>
  <si>
    <t>IT10E0537274560000011031425</t>
  </si>
  <si>
    <t>Sangiovanni</t>
  </si>
  <si>
    <t>vsangiovanni2000@gmail.com</t>
  </si>
  <si>
    <t>SNGVCN00L17D843F</t>
  </si>
  <si>
    <t>Via Madonna di Loreto, 1</t>
  </si>
  <si>
    <t>+39 3272966452</t>
  </si>
  <si>
    <t>17/07/2000</t>
  </si>
  <si>
    <t>CA80807PU</t>
  </si>
  <si>
    <t>17/07/2033</t>
  </si>
  <si>
    <t>00368-00243</t>
  </si>
  <si>
    <t>16/10/2024 19:13:15</t>
  </si>
  <si>
    <t>2023-04-21</t>
  </si>
  <si>
    <t>IT60M3608105138222548122564</t>
  </si>
  <si>
    <t>Victor Manuel</t>
  </si>
  <si>
    <t>Papa</t>
  </si>
  <si>
    <t>victorpapa45@gmail.com</t>
  </si>
  <si>
    <t>victorpapa27@pec.it</t>
  </si>
  <si>
    <t>PPAVTR00A17D662Q</t>
  </si>
  <si>
    <t>Via Delle Ginestre 4</t>
  </si>
  <si>
    <t>Itri</t>
  </si>
  <si>
    <t>17/01/2000</t>
  </si>
  <si>
    <t>CA61471NI</t>
  </si>
  <si>
    <t>COMUNE DI ITRI</t>
  </si>
  <si>
    <t>17/01/2032</t>
  </si>
  <si>
    <t>00123-00077</t>
  </si>
  <si>
    <t>14/10/2024 18:31:05</t>
  </si>
  <si>
    <t>2023-02-23</t>
  </si>
  <si>
    <t>IT65X0306973990100000005131</t>
  </si>
  <si>
    <t>Di Girolamo</t>
  </si>
  <si>
    <t>lorenzo.digirolamo12@gmail.com</t>
  </si>
  <si>
    <t>DGRLNZ01T09D810I</t>
  </si>
  <si>
    <t>Località Collefiore, snc</t>
  </si>
  <si>
    <t>03021</t>
  </si>
  <si>
    <t>Amaseno</t>
  </si>
  <si>
    <t>09/12/2001</t>
  </si>
  <si>
    <t>CA82882FR</t>
  </si>
  <si>
    <t>Comune di Amaseno</t>
  </si>
  <si>
    <t>09/12/2030</t>
  </si>
  <si>
    <t>00533-00358</t>
  </si>
  <si>
    <t>22/10/2024 14:01:07</t>
  </si>
  <si>
    <t>2024-04-18</t>
  </si>
  <si>
    <t>BancAnagni</t>
  </si>
  <si>
    <t>IT71M0834474690000006877528</t>
  </si>
  <si>
    <t>Yoseph Abebe</t>
  </si>
  <si>
    <t>Beyene</t>
  </si>
  <si>
    <t>beyeneyosephabebe@gmail.com</t>
  </si>
  <si>
    <t>yosephabebebeyene@postecert.it</t>
  </si>
  <si>
    <t>BYNYPH00A05Z315J</t>
  </si>
  <si>
    <t>Beyeneyosephabebe@gmail.com</t>
  </si>
  <si>
    <t>05/01/2000</t>
  </si>
  <si>
    <t>CA32495IL</t>
  </si>
  <si>
    <t>Comune Di Cassino</t>
  </si>
  <si>
    <t>05/01/2032</t>
  </si>
  <si>
    <t>00295-00241</t>
  </si>
  <si>
    <t>16/10/2024 18:36:34</t>
  </si>
  <si>
    <t>Post Italian</t>
  </si>
  <si>
    <t>IT15J3608105138204550904566</t>
  </si>
  <si>
    <t>ARCARO</t>
  </si>
  <si>
    <t>alessia.arcaro@studentmail.unicas.it</t>
  </si>
  <si>
    <t>RCRLSS02B44C034M</t>
  </si>
  <si>
    <t>via vandra n 26</t>
  </si>
  <si>
    <t>04/02/2002</t>
  </si>
  <si>
    <t>CA63950JE</t>
  </si>
  <si>
    <t>COMUNE DI ROCCA D EVANDRO</t>
  </si>
  <si>
    <t>04/02/2032</t>
  </si>
  <si>
    <t>00033-00012</t>
  </si>
  <si>
    <t>14/10/2024 15:51:41</t>
  </si>
  <si>
    <t>BANCA DI CREDITO COOPERATIVO (BCC)</t>
  </si>
  <si>
    <t>IT38F0898774370000000100524</t>
  </si>
  <si>
    <t>Carmine</t>
  </si>
  <si>
    <t>Lillo</t>
  </si>
  <si>
    <t>carminelillo32@gmail.com</t>
  </si>
  <si>
    <t>LLLCMN99E09C034X</t>
  </si>
  <si>
    <t>Piazza Marconi 19</t>
  </si>
  <si>
    <t>+39 3396353732</t>
  </si>
  <si>
    <t>09/05/1999</t>
  </si>
  <si>
    <t>AY6722598</t>
  </si>
  <si>
    <t>09/05/2028</t>
  </si>
  <si>
    <t>00472-00318</t>
  </si>
  <si>
    <t>20/10/2024 21:16:10</t>
  </si>
  <si>
    <t>2022-09-30</t>
  </si>
  <si>
    <t>IT25J36772223000EM000677555</t>
  </si>
  <si>
    <t>La Pietra</t>
  </si>
  <si>
    <t>alessia170100@gmail.com</t>
  </si>
  <si>
    <t>LPTLSS00A57I838R</t>
  </si>
  <si>
    <t>via g.carducci 3</t>
  </si>
  <si>
    <t>CA00436DY</t>
  </si>
  <si>
    <t>17/01/2030</t>
  </si>
  <si>
    <t>00032-00011</t>
  </si>
  <si>
    <t>14/10/2024 15:52:00</t>
  </si>
  <si>
    <t>2024-04-16</t>
  </si>
  <si>
    <t>IT54X3608105138274825074835</t>
  </si>
  <si>
    <t>Cristian</t>
  </si>
  <si>
    <t>Pelagalli</t>
  </si>
  <si>
    <t>cristianpelagalli@libero.it</t>
  </si>
  <si>
    <t>PLGCST99S25C034E</t>
  </si>
  <si>
    <t>Via Sadella 11</t>
  </si>
  <si>
    <t>25/11/1999</t>
  </si>
  <si>
    <t>CA19540ER</t>
  </si>
  <si>
    <t>25/11/2029</t>
  </si>
  <si>
    <t>00470-00309</t>
  </si>
  <si>
    <t>20/10/2024 13:49:46</t>
  </si>
  <si>
    <t>2022-07-21</t>
  </si>
  <si>
    <t>Banca popolare del cassinate</t>
  </si>
  <si>
    <t>IT56U0537274510000011016401</t>
  </si>
  <si>
    <t>Lanni</t>
  </si>
  <si>
    <t>stefano99.lanni@gmail.com</t>
  </si>
  <si>
    <t>LNNSFN99R14C034O</t>
  </si>
  <si>
    <t>Via nuova cartiera 25</t>
  </si>
  <si>
    <t>14/10/1999</t>
  </si>
  <si>
    <t>CA81204GL</t>
  </si>
  <si>
    <t>COMUNE DI SANT'ELIA FIUMERAPIDO</t>
  </si>
  <si>
    <t>14/10/2030</t>
  </si>
  <si>
    <t>00491-00327</t>
  </si>
  <si>
    <t>21/10/2024 11:37:33</t>
  </si>
  <si>
    <t>2022-06-08</t>
  </si>
  <si>
    <t>Poste Italiane S.p.A.– Patrimonio BancoPosta</t>
  </si>
  <si>
    <t>IT20V3608105138263599963606</t>
  </si>
  <si>
    <t>Ferrazzano</t>
  </si>
  <si>
    <t>michele.ferrazzano1@outlook.it</t>
  </si>
  <si>
    <t>FRRMHL00A30G596X</t>
  </si>
  <si>
    <t>Via Pietrapalomba</t>
  </si>
  <si>
    <t>Sant'Angelo d'Alife</t>
  </si>
  <si>
    <t>+39 3270188363</t>
  </si>
  <si>
    <t>30/01/2000</t>
  </si>
  <si>
    <t>CA81091LB</t>
  </si>
  <si>
    <t>30/01/2032</t>
  </si>
  <si>
    <t>00200-00129</t>
  </si>
  <si>
    <t>14/10/2024 22:07:16</t>
  </si>
  <si>
    <t>2022-07-19</t>
  </si>
  <si>
    <t>IT13U3608105138299043499044</t>
  </si>
  <si>
    <t>D'amata</t>
  </si>
  <si>
    <t>Christiandamata010999.cd@gmail.com</t>
  </si>
  <si>
    <t>DMTCRS99P01C034F</t>
  </si>
  <si>
    <t>Via cavallara</t>
  </si>
  <si>
    <t>+39 3427725485</t>
  </si>
  <si>
    <t>01/09/1999</t>
  </si>
  <si>
    <t>CA42543JT</t>
  </si>
  <si>
    <t>01/09/2031</t>
  </si>
  <si>
    <t>00167-00117</t>
  </si>
  <si>
    <t>14/10/2024 21:11:07</t>
  </si>
  <si>
    <t>2022-09-26</t>
  </si>
  <si>
    <t>IT44G36772223000EM000844278</t>
  </si>
  <si>
    <t>ANDREA</t>
  </si>
  <si>
    <t>ROSNI</t>
  </si>
  <si>
    <t>andrea.rosni@gmail.com</t>
  </si>
  <si>
    <t>RSNNDR01L12C034G</t>
  </si>
  <si>
    <t>Viale Europa 15</t>
  </si>
  <si>
    <t>Sesto Campano</t>
  </si>
  <si>
    <t>12/07/2001</t>
  </si>
  <si>
    <t>CA33354TA</t>
  </si>
  <si>
    <t>COMUNE DI SESTO CAMPANO</t>
  </si>
  <si>
    <t>12/07/2034</t>
  </si>
  <si>
    <t>00111-00067</t>
  </si>
  <si>
    <t>14/10/2024 17:59:01</t>
  </si>
  <si>
    <t>IT10K0306234210000002677433</t>
  </si>
  <si>
    <t>Rosy</t>
  </si>
  <si>
    <t>Cristiano</t>
  </si>
  <si>
    <t>rosycristiano7@gmail.com</t>
  </si>
  <si>
    <t>rosy.cristiano@pec.it</t>
  </si>
  <si>
    <t>CRSRSY00P59C034C</t>
  </si>
  <si>
    <t>Via Cesare Battisti</t>
  </si>
  <si>
    <t>CA81790EY</t>
  </si>
  <si>
    <t>Comune di Mignano Monte Lungo</t>
  </si>
  <si>
    <t>19/09/2029</t>
  </si>
  <si>
    <t>00146-00095</t>
  </si>
  <si>
    <t>14/10/2024 19:40:34</t>
  </si>
  <si>
    <t>BCC Terra di Lavoro S. Vincenzo de' Paoli</t>
  </si>
  <si>
    <t>IT61Y0800003201000000201263</t>
  </si>
  <si>
    <t>Alessandra Maria Pia</t>
  </si>
  <si>
    <t>Ciaraldi</t>
  </si>
  <si>
    <t>alessandraciaraldi2021@gmail.com</t>
  </si>
  <si>
    <t>CRLLSN01R49D843A</t>
  </si>
  <si>
    <t>Via ponte Garigliano 10</t>
  </si>
  <si>
    <t>09/10/2001</t>
  </si>
  <si>
    <t>CA14605TQ</t>
  </si>
  <si>
    <t>00901-00640</t>
  </si>
  <si>
    <t>14/11/2024 21:45:00</t>
  </si>
  <si>
    <t>IT33V3608105138254748654881</t>
  </si>
  <si>
    <t>luca</t>
  </si>
  <si>
    <t>luiso</t>
  </si>
  <si>
    <t>luca.luiso@studentmail.unicas.it</t>
  </si>
  <si>
    <t>LSULCU00S19B963O</t>
  </si>
  <si>
    <t>via volturno 62</t>
  </si>
  <si>
    <t>Grazzanise</t>
  </si>
  <si>
    <t>+39 3664546102</t>
  </si>
  <si>
    <t>19/11/2000</t>
  </si>
  <si>
    <t>CA56593FN</t>
  </si>
  <si>
    <t>COMUNE DI GRAZZANISE</t>
  </si>
  <si>
    <t>19/11/2030</t>
  </si>
  <si>
    <t>00254-00162</t>
  </si>
  <si>
    <t>15/10/2024 10:35:36</t>
  </si>
  <si>
    <t>IT79F3608105138250989750999</t>
  </si>
  <si>
    <t>Angela</t>
  </si>
  <si>
    <t>Soave</t>
  </si>
  <si>
    <t>nglsoave@gmail.com</t>
  </si>
  <si>
    <t>SVONGL00R58C034B</t>
  </si>
  <si>
    <t>Via Sferracavalli SNC</t>
  </si>
  <si>
    <t>18/10/2000</t>
  </si>
  <si>
    <t>CA21639SB</t>
  </si>
  <si>
    <t>18/10/2033</t>
  </si>
  <si>
    <t>00815-00569</t>
  </si>
  <si>
    <t>10/11/2024 13:17:04</t>
  </si>
  <si>
    <t>2022-10-27</t>
  </si>
  <si>
    <t>IT32I0301503200000006404113</t>
  </si>
  <si>
    <t>Gianmarco</t>
  </si>
  <si>
    <t>Pecchia</t>
  </si>
  <si>
    <t>gianmarcopecchia@gmail.com</t>
  </si>
  <si>
    <t>PCCGMR00D01D810F</t>
  </si>
  <si>
    <t>Via Vincenzo Simoncelli, 7</t>
  </si>
  <si>
    <t>+39 3472988656</t>
  </si>
  <si>
    <t>01/04/2000</t>
  </si>
  <si>
    <t>CA31959GI</t>
  </si>
  <si>
    <t>01/04/2031</t>
  </si>
  <si>
    <t>00095-00055</t>
  </si>
  <si>
    <t>14/10/2024 17:11:51</t>
  </si>
  <si>
    <t>IT85N0338501601100080066602</t>
  </si>
  <si>
    <t>GRETA</t>
  </si>
  <si>
    <t>ROCCATANI</t>
  </si>
  <si>
    <t>gretaroccatani00@gmail.com</t>
  </si>
  <si>
    <t>RCCGRT00R45D810U</t>
  </si>
  <si>
    <t>via colonie romane 17</t>
  </si>
  <si>
    <t>05/10/2000</t>
  </si>
  <si>
    <t>CA96756NF</t>
  </si>
  <si>
    <t>05/10/2032</t>
  </si>
  <si>
    <t>00599-00415</t>
  </si>
  <si>
    <t>26/10/2024 15:06:38</t>
  </si>
  <si>
    <t>IT06F3608105138223955423961</t>
  </si>
  <si>
    <t>sara.giannini01@gmail.com</t>
  </si>
  <si>
    <t>GNNSRA01E59E335I</t>
  </si>
  <si>
    <t>Corso Campano</t>
  </si>
  <si>
    <t>+39 3450440977</t>
  </si>
  <si>
    <t>19/05/2001</t>
  </si>
  <si>
    <t>CA89583GS</t>
  </si>
  <si>
    <t>19/05/2031</t>
  </si>
  <si>
    <t>00852-00604</t>
  </si>
  <si>
    <t>13/11/2024 14:42:50</t>
  </si>
  <si>
    <t>IT53M0306978131100000003242</t>
  </si>
  <si>
    <t>Mazzarella</t>
  </si>
  <si>
    <t>alessiomazzo2@gmail.com</t>
  </si>
  <si>
    <t>MZZLSS00E05C034P</t>
  </si>
  <si>
    <t>Via cardito 3</t>
  </si>
  <si>
    <t>Sant'Andrea del Garigliano</t>
  </si>
  <si>
    <t>05/05/2000</t>
  </si>
  <si>
    <t>CA44022PW</t>
  </si>
  <si>
    <t>05/05/2025</t>
  </si>
  <si>
    <t>00492-00328</t>
  </si>
  <si>
    <t>21/10/2024 12:10:21</t>
  </si>
  <si>
    <t>IT81E3608105138203558403577</t>
  </si>
  <si>
    <t>Massimiliano</t>
  </si>
  <si>
    <t>Carello</t>
  </si>
  <si>
    <t>carellomassimiliano.01@gmail.com</t>
  </si>
  <si>
    <t>CRLMSM01R24C034U</t>
  </si>
  <si>
    <t>Via selvotta</t>
  </si>
  <si>
    <t>24/10/2001</t>
  </si>
  <si>
    <t>FR5375925P</t>
  </si>
  <si>
    <t>24/10/2030</t>
  </si>
  <si>
    <t>00158-00101</t>
  </si>
  <si>
    <t>14/10/2024 20:09:44</t>
  </si>
  <si>
    <t>IT97X0329601601000064502090</t>
  </si>
  <si>
    <t>Salvatore</t>
  </si>
  <si>
    <t>jeki-99@live.it</t>
  </si>
  <si>
    <t>SLVSMN99B03C034E</t>
  </si>
  <si>
    <t>Via Martiri di Collelungo 6</t>
  </si>
  <si>
    <t>Vallerotonda</t>
  </si>
  <si>
    <t>03/02/1999</t>
  </si>
  <si>
    <t>CA97765CC</t>
  </si>
  <si>
    <t>COMUNE DI VALLEROTONDA</t>
  </si>
  <si>
    <t>00301-00196</t>
  </si>
  <si>
    <t>15/10/2024 16:50:05</t>
  </si>
  <si>
    <t>IT56C3608105138257806357812</t>
  </si>
  <si>
    <t>Luigi</t>
  </si>
  <si>
    <t>Carlone</t>
  </si>
  <si>
    <t>gigicarlone01@gmail.com</t>
  </si>
  <si>
    <t>CRLLGU99T10A717X</t>
  </si>
  <si>
    <t>Via Annunziata, 25/A</t>
  </si>
  <si>
    <t>Marzano Appio</t>
  </si>
  <si>
    <t>10/12/1999</t>
  </si>
  <si>
    <t>Battipaglia</t>
  </si>
  <si>
    <t>CE5697375X</t>
  </si>
  <si>
    <t>MC-CE</t>
  </si>
  <si>
    <t>10/12/2028</t>
  </si>
  <si>
    <t>00271-00178</t>
  </si>
  <si>
    <t>15/10/2024 13:07:35</t>
  </si>
  <si>
    <t>2022-11-22</t>
  </si>
  <si>
    <t>IT61Y0200809500000421306536</t>
  </si>
  <si>
    <t>Nunziamaria</t>
  </si>
  <si>
    <t>Colacicco</t>
  </si>
  <si>
    <t>colacicconunzia88@gmail.com</t>
  </si>
  <si>
    <t>CLCNZM00M69D843S</t>
  </si>
  <si>
    <t>VICO III TITO LIVIO</t>
  </si>
  <si>
    <t>Ausonia</t>
  </si>
  <si>
    <t>29/08/2000</t>
  </si>
  <si>
    <t>CA97101ES</t>
  </si>
  <si>
    <t>Comune di Ausonia</t>
  </si>
  <si>
    <t>29/08/2029</t>
  </si>
  <si>
    <t>00198-00174</t>
  </si>
  <si>
    <t>15/10/2024 12:25:38</t>
  </si>
  <si>
    <t>2023-11-21</t>
  </si>
  <si>
    <t>IT46H0200838250000420210977</t>
  </si>
  <si>
    <t>lorenzo</t>
  </si>
  <si>
    <t>loffreda</t>
  </si>
  <si>
    <t>loffreda.lorenzo@libero.it</t>
  </si>
  <si>
    <t>LFFLNZ02B26H501O</t>
  </si>
  <si>
    <t>via bruno carloni 6</t>
  </si>
  <si>
    <t>26/02/2002</t>
  </si>
  <si>
    <t>ca27522en</t>
  </si>
  <si>
    <t>comune di castelliri</t>
  </si>
  <si>
    <t>26/02/2025</t>
  </si>
  <si>
    <t>00396-00262</t>
  </si>
  <si>
    <t>17/10/2024 14:41:46</t>
  </si>
  <si>
    <t>POSTE</t>
  </si>
  <si>
    <t>IT12W3608105138267871267933</t>
  </si>
  <si>
    <t>Lata</t>
  </si>
  <si>
    <t>francesca.lata.01@gmail.com</t>
  </si>
  <si>
    <t>LTAFNC01H57C034D</t>
  </si>
  <si>
    <t>Via San Pasquale 70</t>
  </si>
  <si>
    <t>17/06/2001</t>
  </si>
  <si>
    <t>CA40376SV</t>
  </si>
  <si>
    <t>17/06/2034</t>
  </si>
  <si>
    <t>00857-00609</t>
  </si>
  <si>
    <t>13/11/2024 17:11:59</t>
  </si>
  <si>
    <t>Postepay S.P.A</t>
  </si>
  <si>
    <t>IT80M3608105138257859657951</t>
  </si>
  <si>
    <t>Terenzi</t>
  </si>
  <si>
    <t>a.terenzi2001@gmail.com</t>
  </si>
  <si>
    <t>TRNNLC01B42A123M</t>
  </si>
  <si>
    <t>Via S. Stefano</t>
  </si>
  <si>
    <t>03023</t>
  </si>
  <si>
    <t>Ceccano</t>
  </si>
  <si>
    <t>02/02/2001</t>
  </si>
  <si>
    <t>CA82100GE</t>
  </si>
  <si>
    <t>Comune di Ceccano</t>
  </si>
  <si>
    <t>02/02/2031</t>
  </si>
  <si>
    <t>00110-00071</t>
  </si>
  <si>
    <t>26/10/2024 15:58:43</t>
  </si>
  <si>
    <t>2023-11-20</t>
  </si>
  <si>
    <t>IT79P3608105138247516847527</t>
  </si>
  <si>
    <t>Pittiglio</t>
  </si>
  <si>
    <t>Stefano.pittiglio@studentmail.unicas.it</t>
  </si>
  <si>
    <t>PTTSFN00A12C034Z</t>
  </si>
  <si>
    <t>Via Ausonia</t>
  </si>
  <si>
    <t>+39 3292920231</t>
  </si>
  <si>
    <t>12/01/2000</t>
  </si>
  <si>
    <t>CA26756IP</t>
  </si>
  <si>
    <t>12/01/2032</t>
  </si>
  <si>
    <t>00401-00266</t>
  </si>
  <si>
    <t>17/10/2024 16:23:17</t>
  </si>
  <si>
    <t>IT84E0338501601100080112435</t>
  </si>
  <si>
    <t>Iafrate</t>
  </si>
  <si>
    <t>marikaiafrate@gmail.com</t>
  </si>
  <si>
    <t>FRTMRK00C63I838M</t>
  </si>
  <si>
    <t>Via Baiolardo 56</t>
  </si>
  <si>
    <t>23/03/2000</t>
  </si>
  <si>
    <t>CA13202LQ</t>
  </si>
  <si>
    <t>23/03/2033</t>
  </si>
  <si>
    <t>00132-00081</t>
  </si>
  <si>
    <t>14/10/2024 18:47:40</t>
  </si>
  <si>
    <t>IT95K0306974601100000008801</t>
  </si>
  <si>
    <t>domenico.mancini@studentmail.unicas.it</t>
  </si>
  <si>
    <t>MNCDNC01B24I838T</t>
  </si>
  <si>
    <t>Via Porrino Dogana, 100</t>
  </si>
  <si>
    <t>03025</t>
  </si>
  <si>
    <t>Monte San Giovanni Campano</t>
  </si>
  <si>
    <t>+39 338 9201723</t>
  </si>
  <si>
    <t>24/02/2001</t>
  </si>
  <si>
    <t>CA85991PZ</t>
  </si>
  <si>
    <t>Comune di Monte San Giovanni Campano</t>
  </si>
  <si>
    <t>24/02/2033</t>
  </si>
  <si>
    <t>00833-00597</t>
  </si>
  <si>
    <t>12/11/2024 20:50:08</t>
  </si>
  <si>
    <t>IT02I36772223000EM002424820</t>
  </si>
  <si>
    <t>Gianluca</t>
  </si>
  <si>
    <t>gianlucacoppolaf@libero.it</t>
  </si>
  <si>
    <t>CPPGLC01S11G838T</t>
  </si>
  <si>
    <t>via pistillo 31</t>
  </si>
  <si>
    <t>11/11/2001</t>
  </si>
  <si>
    <t>AI6617620</t>
  </si>
  <si>
    <t>Motorizzazione dí Frosinone</t>
  </si>
  <si>
    <t>11/11/2030</t>
  </si>
  <si>
    <t>00094-00073</t>
  </si>
  <si>
    <t>14/10/2024 18:27:35</t>
  </si>
  <si>
    <t>(L-9) - Ingegneria Gestionale</t>
  </si>
  <si>
    <t>IT57S0760114800001066033745</t>
  </si>
  <si>
    <t>Cupini</t>
  </si>
  <si>
    <t>cupom09@gmail.com</t>
  </si>
  <si>
    <t>CPNMRC00C09D810J</t>
  </si>
  <si>
    <t>via prato sereno 23</t>
  </si>
  <si>
    <t>09/03/2000</t>
  </si>
  <si>
    <t>CA55191GF</t>
  </si>
  <si>
    <t>Comune di Anagni</t>
  </si>
  <si>
    <t>00341-00222</t>
  </si>
  <si>
    <t>16/10/2024 11:30:23</t>
  </si>
  <si>
    <t>IT60L0200874290000420522158</t>
  </si>
  <si>
    <t>Alberto</t>
  </si>
  <si>
    <t>Poce</t>
  </si>
  <si>
    <t>albertopoce99@gmail.com</t>
  </si>
  <si>
    <t>PCOLRT99L17G698Z</t>
  </si>
  <si>
    <t>via dei venti</t>
  </si>
  <si>
    <t>Prossedi</t>
  </si>
  <si>
    <t>+39 3271512353</t>
  </si>
  <si>
    <t>17/07/1999</t>
  </si>
  <si>
    <t>AY0382488</t>
  </si>
  <si>
    <t>Comune di Prossedi</t>
  </si>
  <si>
    <t>17/07/2028</t>
  </si>
  <si>
    <t>00152-00098</t>
  </si>
  <si>
    <t>14/10/2024 19:45:13</t>
  </si>
  <si>
    <t>IT31G3608105138221377421409</t>
  </si>
  <si>
    <t>Santori</t>
  </si>
  <si>
    <t>luigi.santori10@gmail.com</t>
  </si>
  <si>
    <t>SNTLGU98C27D708V</t>
  </si>
  <si>
    <t>Via San Rocco N 0</t>
  </si>
  <si>
    <t>+39 3342004644</t>
  </si>
  <si>
    <t>27/03/1998</t>
  </si>
  <si>
    <t>CA63717MF</t>
  </si>
  <si>
    <t>27/03/2033</t>
  </si>
  <si>
    <t>00534-00359</t>
  </si>
  <si>
    <t>22/10/2024 14:37:42</t>
  </si>
  <si>
    <t>IT57L3608105138214654814670</t>
  </si>
  <si>
    <t>Palazzo</t>
  </si>
  <si>
    <t>ilary002000@libero.it</t>
  </si>
  <si>
    <t>PLZLRI00M65C034N</t>
  </si>
  <si>
    <t>Via Virgilio 78</t>
  </si>
  <si>
    <t>CA51971JP</t>
  </si>
  <si>
    <t>25/08/2031</t>
  </si>
  <si>
    <t>00771-00541</t>
  </si>
  <si>
    <t>07/11/2024 22:02:14</t>
  </si>
  <si>
    <t>Banca Popolare Del Cassinate</t>
  </si>
  <si>
    <t>IT21W0359901899053728511271</t>
  </si>
  <si>
    <t>Di Schiavi</t>
  </si>
  <si>
    <t>matteo.dischiavi@gmail.com</t>
  </si>
  <si>
    <t>DSCMTT01M23G838V</t>
  </si>
  <si>
    <t>Via Dante Alighieri</t>
  </si>
  <si>
    <t>23/08/2001</t>
  </si>
  <si>
    <t>CA98344KF</t>
  </si>
  <si>
    <t>Comune di Pontecorvo</t>
  </si>
  <si>
    <t>23/08/2032</t>
  </si>
  <si>
    <t>00577-00396</t>
  </si>
  <si>
    <t>24/10/2024 19:04:37</t>
  </si>
  <si>
    <t>IT90Q0306967684511763180045</t>
  </si>
  <si>
    <t>(LM-27) - Telecommunications Engineering</t>
  </si>
  <si>
    <t>Strefi</t>
  </si>
  <si>
    <t>sarastrefi@gmail.com</t>
  </si>
  <si>
    <t>STRSRA97T57Z100Z</t>
  </si>
  <si>
    <t>Via del Risorgimento</t>
  </si>
  <si>
    <t>17/12/1997</t>
  </si>
  <si>
    <t>CA99707LU</t>
  </si>
  <si>
    <t>17/12/2032</t>
  </si>
  <si>
    <t>00501-00462</t>
  </si>
  <si>
    <t>30/10/2024 19:07:17</t>
  </si>
  <si>
    <t>IT86D0200874380000105694966</t>
  </si>
  <si>
    <t>Vona</t>
  </si>
  <si>
    <t>antoniovona707@gmail.com</t>
  </si>
  <si>
    <t>VNONTN00A10G838V</t>
  </si>
  <si>
    <t>Contrada tordoni lepore</t>
  </si>
  <si>
    <t>10/01/2000</t>
  </si>
  <si>
    <t>CA76408AW</t>
  </si>
  <si>
    <t>10/01/2029</t>
  </si>
  <si>
    <t>00129-00083</t>
  </si>
  <si>
    <t>14/10/2024 18:49:00</t>
  </si>
  <si>
    <t>IT47U3608105138292889592907</t>
  </si>
  <si>
    <t>Tabe</t>
  </si>
  <si>
    <t>Ojong Alain</t>
  </si>
  <si>
    <t>ojongalaintabe88@gmail.com</t>
  </si>
  <si>
    <t>JNGTBA03A16Z306G</t>
  </si>
  <si>
    <t>Via dei romani 34</t>
  </si>
  <si>
    <t>Campus Folcara</t>
  </si>
  <si>
    <t>16/01/2003</t>
  </si>
  <si>
    <t>CM</t>
  </si>
  <si>
    <t>FR5413097S</t>
  </si>
  <si>
    <t>16/01/2033</t>
  </si>
  <si>
    <t>00812-00567</t>
  </si>
  <si>
    <t>10/11/2024 11:54:27</t>
  </si>
  <si>
    <t>Postepay</t>
  </si>
  <si>
    <t>IT04P3608105138230660230684</t>
  </si>
  <si>
    <t>Biruk GETACHEW</t>
  </si>
  <si>
    <t>SEIFU</t>
  </si>
  <si>
    <t>birukg71@gmail.com</t>
  </si>
  <si>
    <t>birukgetachewseifu@postecert.it</t>
  </si>
  <si>
    <t>SFEBKG94L30Z315K</t>
  </si>
  <si>
    <t>Via Po</t>
  </si>
  <si>
    <t>30/07/1994</t>
  </si>
  <si>
    <t>CA15282IT</t>
  </si>
  <si>
    <t>COMUNE DI CASSINO</t>
  </si>
  <si>
    <t>30/07/2031</t>
  </si>
  <si>
    <t>00309-00248</t>
  </si>
  <si>
    <t>16/10/2024 22:05:00</t>
  </si>
  <si>
    <t>IT72S0200874370000430150643</t>
  </si>
  <si>
    <t>Pierpaolo</t>
  </si>
  <si>
    <t>Ferrelli</t>
  </si>
  <si>
    <t>pieroferrelli53@gmail.com</t>
  </si>
  <si>
    <t>FRRPPL98T18C034P</t>
  </si>
  <si>
    <t>Via Castelnuovo Parano 3</t>
  </si>
  <si>
    <t>03047</t>
  </si>
  <si>
    <t>San Giorgio a Liri</t>
  </si>
  <si>
    <t>+39 3516219761</t>
  </si>
  <si>
    <t>18/12/1998</t>
  </si>
  <si>
    <t>CA57796NL</t>
  </si>
  <si>
    <t>Comune di San Giorgio a Liri</t>
  </si>
  <si>
    <t>18/12/2031</t>
  </si>
  <si>
    <t>00765-00536</t>
  </si>
  <si>
    <t>07/11/2024 15:55:54</t>
  </si>
  <si>
    <t>2022-04-26</t>
  </si>
  <si>
    <t>IT46O3608105138215350115352</t>
  </si>
  <si>
    <t>Patella</t>
  </si>
  <si>
    <t>alberto-patella@virgilio.it</t>
  </si>
  <si>
    <t>PTLLRT00E18H501K</t>
  </si>
  <si>
    <t>Via Querceto 2</t>
  </si>
  <si>
    <t>Villa Santa Lucia</t>
  </si>
  <si>
    <t>+39 3801263569</t>
  </si>
  <si>
    <t>18/05/2000</t>
  </si>
  <si>
    <t>CA28874MM</t>
  </si>
  <si>
    <t>Sindaco</t>
  </si>
  <si>
    <t>18/05/2033</t>
  </si>
  <si>
    <t>00084-00049</t>
  </si>
  <si>
    <t>14/10/2024 17:04:07</t>
  </si>
  <si>
    <t>Banca d’italia</t>
  </si>
  <si>
    <t>IT34T3608105138241645741653</t>
  </si>
  <si>
    <t>Zavolta</t>
  </si>
  <si>
    <t>salvatorezavolta@gmail.com</t>
  </si>
  <si>
    <t>ZVLSVT00D21D843I</t>
  </si>
  <si>
    <t>Via F. Parri n 1</t>
  </si>
  <si>
    <t>21/04/2000</t>
  </si>
  <si>
    <t>CA76619LP</t>
  </si>
  <si>
    <t>21/04/2032</t>
  </si>
  <si>
    <t>00750-00525</t>
  </si>
  <si>
    <t>06/11/2024 20:05:12</t>
  </si>
  <si>
    <t>IT20K0200809500000421189381</t>
  </si>
  <si>
    <t>Marrocco</t>
  </si>
  <si>
    <t>angi.mar2000@hotmail.it</t>
  </si>
  <si>
    <t>MRRNLC00H61G838D</t>
  </si>
  <si>
    <t>Via Vandra 6</t>
  </si>
  <si>
    <t>CA29811MT</t>
  </si>
  <si>
    <t>Comune di Rocca D'Evandro</t>
  </si>
  <si>
    <t>21/06/2033</t>
  </si>
  <si>
    <t>00884-00632</t>
  </si>
  <si>
    <t>14/11/2024 16:44:51</t>
  </si>
  <si>
    <t>IT09W0200809500000420726686</t>
  </si>
  <si>
    <t>Pedro Antonio</t>
  </si>
  <si>
    <t>Montanaro</t>
  </si>
  <si>
    <t>pedro.ant-montanaro@libero.it</t>
  </si>
  <si>
    <t>MNTPRN99D05L725S</t>
  </si>
  <si>
    <t>29 Via Virgilio</t>
  </si>
  <si>
    <t>05/04/1999</t>
  </si>
  <si>
    <t>CA29166GS</t>
  </si>
  <si>
    <t>00211-00139</t>
  </si>
  <si>
    <t>14/10/2024 22:53:44</t>
  </si>
  <si>
    <t>IT19Q3608105138263077663078</t>
  </si>
  <si>
    <t>Petricca</t>
  </si>
  <si>
    <t>simonepetricca98@gmail.com</t>
  </si>
  <si>
    <t>PTRSMN98C09I838B</t>
  </si>
  <si>
    <t>Via Carnello 126</t>
  </si>
  <si>
    <t>09/03/1998</t>
  </si>
  <si>
    <t>AX7823887</t>
  </si>
  <si>
    <t>Comune di Isola del Liri</t>
  </si>
  <si>
    <t>09/03/2027</t>
  </si>
  <si>
    <t>00526-00353</t>
  </si>
  <si>
    <t>22/10/2024 10:54:29</t>
  </si>
  <si>
    <t>IT95K3608105138213018013022</t>
  </si>
  <si>
    <t>Gianpaolo</t>
  </si>
  <si>
    <t>D'Andrea</t>
  </si>
  <si>
    <t>gianpaolo.dandrea1997@gmail.com</t>
  </si>
  <si>
    <t>DNDGPL97P01L083B</t>
  </si>
  <si>
    <t>Via mass Veneziani2 bis</t>
  </si>
  <si>
    <t>Caianello</t>
  </si>
  <si>
    <t>01/09/1997</t>
  </si>
  <si>
    <t>CA42683EY</t>
  </si>
  <si>
    <t>01/09/2030</t>
  </si>
  <si>
    <t>00136-00084</t>
  </si>
  <si>
    <t>14/10/2024 18:56:16</t>
  </si>
  <si>
    <t>2022-04-27</t>
  </si>
  <si>
    <t>IT80S3608105138224114324115</t>
  </si>
  <si>
    <t>Jacob</t>
  </si>
  <si>
    <t>Lucka</t>
  </si>
  <si>
    <t>jacoblucka@gmail.com</t>
  </si>
  <si>
    <t>LCKJCB98P21Z222Q</t>
  </si>
  <si>
    <t>via caio mario, 08</t>
  </si>
  <si>
    <t>00192</t>
  </si>
  <si>
    <t>21/09/1998</t>
  </si>
  <si>
    <t>IN</t>
  </si>
  <si>
    <t>CA69829BQ</t>
  </si>
  <si>
    <t>21/09/2028</t>
  </si>
  <si>
    <t>00372-00246</t>
  </si>
  <si>
    <t>16/10/2024 20:01:37</t>
  </si>
  <si>
    <t>2023-01-25</t>
  </si>
  <si>
    <t>IT72C0200805208000105190326</t>
  </si>
  <si>
    <t>Cinzia</t>
  </si>
  <si>
    <t>Greco</t>
  </si>
  <si>
    <t>cinzia_greco@icloud.com</t>
  </si>
  <si>
    <t>GRCCNZ00M49I838V</t>
  </si>
  <si>
    <t>Via Capitano Federico Ciccodicola, 47</t>
  </si>
  <si>
    <t>CA09160KJ</t>
  </si>
  <si>
    <t>00744-00520</t>
  </si>
  <si>
    <t>13/11/2024 14:39:58</t>
  </si>
  <si>
    <t>IT05V3608105138264355164360</t>
  </si>
  <si>
    <t>roberta</t>
  </si>
  <si>
    <t>Evangelista</t>
  </si>
  <si>
    <t>evangelista_roberta@libero.it</t>
  </si>
  <si>
    <t>VNGRRT99H65H501M</t>
  </si>
  <si>
    <t>via tristano</t>
  </si>
  <si>
    <t>Pignataro Interamna</t>
  </si>
  <si>
    <t>25/06/1999</t>
  </si>
  <si>
    <t>FR5351985P</t>
  </si>
  <si>
    <t>MOTORIZZAZIONE</t>
  </si>
  <si>
    <t>25/06/2028</t>
  </si>
  <si>
    <t>00914-00657</t>
  </si>
  <si>
    <t>15/11/2024 12:25:52</t>
  </si>
  <si>
    <t>2023-06-14</t>
  </si>
  <si>
    <t>IT32B3608105138273458973468</t>
  </si>
  <si>
    <t>Chiappini</t>
  </si>
  <si>
    <t>chiappinigiulia78@gmail.com</t>
  </si>
  <si>
    <t>CHPGLI99D62D810B</t>
  </si>
  <si>
    <t>Via Madonna degli angeli</t>
  </si>
  <si>
    <t>03013</t>
  </si>
  <si>
    <t>Ferentino</t>
  </si>
  <si>
    <t>22/04/1999</t>
  </si>
  <si>
    <t>Comune di Ferentino</t>
  </si>
  <si>
    <t>22/04/2031</t>
  </si>
  <si>
    <t>00376-00249</t>
  </si>
  <si>
    <t>16/10/2024 22:38:21</t>
  </si>
  <si>
    <t>IT07K0537214800000011042496</t>
  </si>
  <si>
    <t>Serena</t>
  </si>
  <si>
    <t>Lena</t>
  </si>
  <si>
    <t>serenalena2999cassino@gmail.com</t>
  </si>
  <si>
    <t>serena.lena@studentmail.unicas.it</t>
  </si>
  <si>
    <t>LNESRN99P69C034K</t>
  </si>
  <si>
    <t>via tychy, 15</t>
  </si>
  <si>
    <t>29/09/1999</t>
  </si>
  <si>
    <t>CA08001NC</t>
  </si>
  <si>
    <t>00783-00559</t>
  </si>
  <si>
    <t>09/11/2024 11:39:20</t>
  </si>
  <si>
    <t>IT89W0538774370000003195839</t>
  </si>
  <si>
    <t>Rubino</t>
  </si>
  <si>
    <t>salvatorerubino99@gmail.com</t>
  </si>
  <si>
    <t>RBNSVT99T04D843G</t>
  </si>
  <si>
    <t>Via Abate Desiderio 8</t>
  </si>
  <si>
    <t>Castelnuovo Parano</t>
  </si>
  <si>
    <t>04/12/1999</t>
  </si>
  <si>
    <t>CA95971DT</t>
  </si>
  <si>
    <t>Comune di Castelnuovo Parano</t>
  </si>
  <si>
    <t>04/12/2029</t>
  </si>
  <si>
    <t>00137-00087</t>
  </si>
  <si>
    <t>14/10/2024 19:00:17</t>
  </si>
  <si>
    <t>IT36U0200838250000420297356</t>
  </si>
  <si>
    <t>Di Meo</t>
  </si>
  <si>
    <t>francesco.dimeo98@gmail.com</t>
  </si>
  <si>
    <t>DMIFNC98E11C034P</t>
  </si>
  <si>
    <t>Via Giulio Cesare 80</t>
  </si>
  <si>
    <t>11/05/1998</t>
  </si>
  <si>
    <t>CA77400JC</t>
  </si>
  <si>
    <t>Comune di Vallerotonda</t>
  </si>
  <si>
    <t>11/05/2032</t>
  </si>
  <si>
    <t>00054-00159</t>
  </si>
  <si>
    <t>15/10/2024 10:31:51</t>
  </si>
  <si>
    <t>IT30G0200874371000420177624</t>
  </si>
  <si>
    <t>Chiarlitti</t>
  </si>
  <si>
    <t>francesca.chiarlitti@libero.it</t>
  </si>
  <si>
    <t>CHRFNC99B50I838C</t>
  </si>
  <si>
    <t>via Ararsa</t>
  </si>
  <si>
    <t>10/02/1999</t>
  </si>
  <si>
    <t>CA05693DF</t>
  </si>
  <si>
    <t>10/02/2029</t>
  </si>
  <si>
    <t>00444-00292</t>
  </si>
  <si>
    <t>19/10/2024 09:54:41</t>
  </si>
  <si>
    <t>2024-02-21</t>
  </si>
  <si>
    <t>IT12V3608105138263346263354</t>
  </si>
  <si>
    <t>Andrea</t>
  </si>
  <si>
    <t>andreavalente1298@gmail.com</t>
  </si>
  <si>
    <t>VLNNDR98T28E335N</t>
  </si>
  <si>
    <t>Via Avisi n.5</t>
  </si>
  <si>
    <t>Presenzano</t>
  </si>
  <si>
    <t>Via degli Eroi n.106</t>
  </si>
  <si>
    <t>28/12/1998</t>
  </si>
  <si>
    <t>CA58740DC</t>
  </si>
  <si>
    <t>Comune di Presenzano (CE)</t>
  </si>
  <si>
    <t>28/12/2029</t>
  </si>
  <si>
    <t>00831-00583</t>
  </si>
  <si>
    <t>12/11/2024 09:15:23</t>
  </si>
  <si>
    <t>2024-02-20</t>
  </si>
  <si>
    <t>Banca Sella - HYPE</t>
  </si>
  <si>
    <t>IT25L36772223000EM000351970</t>
  </si>
  <si>
    <t>Saraca</t>
  </si>
  <si>
    <t>elisasaraca@hotmail.com</t>
  </si>
  <si>
    <t>elisa.saraca@pec.it</t>
  </si>
  <si>
    <t>SRCLSE97L58D708A</t>
  </si>
  <si>
    <t>Via veterinella</t>
  </si>
  <si>
    <t>Santi Cosma e Damiano</t>
  </si>
  <si>
    <t>18/07/1997</t>
  </si>
  <si>
    <t>AY 8273994</t>
  </si>
  <si>
    <t>Santi cosma e damiano</t>
  </si>
  <si>
    <t>18/07/2028</t>
  </si>
  <si>
    <t>00585-00401</t>
  </si>
  <si>
    <t>25/10/2024 15:47:11</t>
  </si>
  <si>
    <t>2023-03-30</t>
  </si>
  <si>
    <t>IT44P0306974030100000004582</t>
  </si>
  <si>
    <t>Pietropaolo</t>
  </si>
  <si>
    <t>Messena</t>
  </si>
  <si>
    <t>messena97pp@yahoo.com</t>
  </si>
  <si>
    <t>MSSPRP97D24G838X</t>
  </si>
  <si>
    <t>Via Vigne Vecchie 7</t>
  </si>
  <si>
    <t>24/04/1997</t>
  </si>
  <si>
    <t>CA44505LZ</t>
  </si>
  <si>
    <t>24/04/2033</t>
  </si>
  <si>
    <t>00072-00042</t>
  </si>
  <si>
    <t>14/10/2024 16:47:23</t>
  </si>
  <si>
    <t>IT07O3608105138233597033598</t>
  </si>
  <si>
    <t>Rebecca</t>
  </si>
  <si>
    <t>rebeccaevangelista23@gmail.com</t>
  </si>
  <si>
    <t>VNGRCC96R68G838N</t>
  </si>
  <si>
    <t>Via della Pace 12</t>
  </si>
  <si>
    <t>28/10/1996</t>
  </si>
  <si>
    <t>CA17479EJ</t>
  </si>
  <si>
    <t>28/10/2029</t>
  </si>
  <si>
    <t>00449-00590</t>
  </si>
  <si>
    <t>12/11/2024 15:18:34</t>
  </si>
  <si>
    <t>2023-03-15</t>
  </si>
  <si>
    <t>IT29D3608105138258974858976</t>
  </si>
  <si>
    <t>Alex</t>
  </si>
  <si>
    <t>Ruggieri</t>
  </si>
  <si>
    <t>buggieri@libero.it</t>
  </si>
  <si>
    <t>RGGLXA98E28D708H</t>
  </si>
  <si>
    <t>Via Mamurra 32</t>
  </si>
  <si>
    <t>28/05/1998</t>
  </si>
  <si>
    <t>CA53880BP</t>
  </si>
  <si>
    <t>Comune di Itri</t>
  </si>
  <si>
    <t>28/05/2029</t>
  </si>
  <si>
    <t>00168-00203</t>
  </si>
  <si>
    <t>15/10/2024 19:44:51</t>
  </si>
  <si>
    <t>MONTE DEI PASCHI DI SIENA</t>
  </si>
  <si>
    <t>IT71O0103074000000000876374</t>
  </si>
  <si>
    <t>Rosita</t>
  </si>
  <si>
    <t>Fabrizi</t>
  </si>
  <si>
    <t>rositafabrizi97@gmail.com</t>
  </si>
  <si>
    <t>FBRRST97E55I838S</t>
  </si>
  <si>
    <t>via delle Fornaci 64</t>
  </si>
  <si>
    <t>03022</t>
  </si>
  <si>
    <t>Boville Ernica</t>
  </si>
  <si>
    <t>+39 3336640014</t>
  </si>
  <si>
    <t>15/05/1997</t>
  </si>
  <si>
    <t>AX0119792</t>
  </si>
  <si>
    <t>comune di Boville Ernica</t>
  </si>
  <si>
    <t>15/05/2026</t>
  </si>
  <si>
    <t>00570-00385</t>
  </si>
  <si>
    <t>24/10/2024 10:40:59</t>
  </si>
  <si>
    <t>2023-06-07</t>
  </si>
  <si>
    <t>IT85G3608105138230471130473</t>
  </si>
  <si>
    <t>Pellegrini</t>
  </si>
  <si>
    <t>pellegrinifrancesca@live.it</t>
  </si>
  <si>
    <t>PLLFNC96C59A123I</t>
  </si>
  <si>
    <t>Via Montereo 166</t>
  </si>
  <si>
    <t>03011</t>
  </si>
  <si>
    <t>19/03/1996</t>
  </si>
  <si>
    <t>AX7839496</t>
  </si>
  <si>
    <t>Comune di Alatri</t>
  </si>
  <si>
    <t>19/03/2027</t>
  </si>
  <si>
    <t>00496-00331</t>
  </si>
  <si>
    <t>21/10/2024 14:17:59</t>
  </si>
  <si>
    <t>2021-10-25</t>
  </si>
  <si>
    <t>IT52H0200874272000103132124</t>
  </si>
  <si>
    <t>BROCCOLI</t>
  </si>
  <si>
    <t>serena_broccoli@hotmail.com</t>
  </si>
  <si>
    <t>BRCSRN95P45G596U</t>
  </si>
  <si>
    <t>Via Sant'Orsola 69</t>
  </si>
  <si>
    <t>Vairano Patenora</t>
  </si>
  <si>
    <t>05/09/1995</t>
  </si>
  <si>
    <t>AX8570454</t>
  </si>
  <si>
    <t>COMUNE DI VAIRANO PATENORA</t>
  </si>
  <si>
    <t>05/09/2027</t>
  </si>
  <si>
    <t>00748-00522</t>
  </si>
  <si>
    <t>06/11/2024 19:29:11</t>
  </si>
  <si>
    <t>2021-10-28</t>
  </si>
  <si>
    <t>IT59Z0306975093100000005620</t>
  </si>
  <si>
    <t>Nicola</t>
  </si>
  <si>
    <t>Quattrociocchi</t>
  </si>
  <si>
    <t>nicolaquattrociocchi97@gmail.com</t>
  </si>
  <si>
    <t>QTTNCL97C20D810Y</t>
  </si>
  <si>
    <t>via case ricci</t>
  </si>
  <si>
    <t>03029</t>
  </si>
  <si>
    <t>Veroli</t>
  </si>
  <si>
    <t>+39 3489816572</t>
  </si>
  <si>
    <t>20/03/1997</t>
  </si>
  <si>
    <t>AX5306884</t>
  </si>
  <si>
    <t>comune di Veroli</t>
  </si>
  <si>
    <t>20/03/2026</t>
  </si>
  <si>
    <t>00520-00346</t>
  </si>
  <si>
    <t>21/10/2024 23:29:40</t>
  </si>
  <si>
    <t>POSTEPAY</t>
  </si>
  <si>
    <t>IT84K3608105138282205682206</t>
  </si>
  <si>
    <t>Greta</t>
  </si>
  <si>
    <t>Galati</t>
  </si>
  <si>
    <t>galati.greta@gmail.com</t>
  </si>
  <si>
    <t>gre.galati@stud.uniroma3.it</t>
  </si>
  <si>
    <t>GLTGRT00S60H501J</t>
  </si>
  <si>
    <t>Viale Adriatico 143</t>
  </si>
  <si>
    <t>20/11/2000</t>
  </si>
  <si>
    <t>YC0321991</t>
  </si>
  <si>
    <t>Repubblica italiana</t>
  </si>
  <si>
    <t>06/10/2032</t>
  </si>
  <si>
    <t>00185-00124</t>
  </si>
  <si>
    <t>14/10/2024 21:43:10</t>
  </si>
  <si>
    <t>2021-10-03</t>
  </si>
  <si>
    <t>IT49N02008 05028 000102380354</t>
  </si>
  <si>
    <t>(LM-6) - Biologia Molecolare Cellulare e della Salute Codice:</t>
  </si>
  <si>
    <t>mel.ventura@stud.uniroma3.it</t>
  </si>
  <si>
    <t>VNTMSS00H55I608B</t>
  </si>
  <si>
    <t>contrada coste 43</t>
  </si>
  <si>
    <t>Barbara</t>
  </si>
  <si>
    <t>15/06/2000</t>
  </si>
  <si>
    <t>Senigallia</t>
  </si>
  <si>
    <t>CA24240IW</t>
  </si>
  <si>
    <t>Comune di Barbara</t>
  </si>
  <si>
    <t>15/06/2031</t>
  </si>
  <si>
    <t>00310-00198</t>
  </si>
  <si>
    <t>15/10/2024 17:50:17</t>
  </si>
  <si>
    <t>2021-11-23</t>
  </si>
  <si>
    <t>IT35U0538737510000042058068</t>
  </si>
  <si>
    <t>(LM-19) - Informazione, editoria e giornalismo</t>
  </si>
  <si>
    <t>Valerio</t>
  </si>
  <si>
    <t>Sulis</t>
  </si>
  <si>
    <t>valeriosulis@hotmail.it</t>
  </si>
  <si>
    <t>SLSVLR00M31H501P</t>
  </si>
  <si>
    <t>Via carlo moneta 14</t>
  </si>
  <si>
    <t>31/08/2000</t>
  </si>
  <si>
    <t>CA64065PC</t>
  </si>
  <si>
    <t>31/08/2032</t>
  </si>
  <si>
    <t>00170-00106</t>
  </si>
  <si>
    <t>14/10/2024 20:43:46</t>
  </si>
  <si>
    <t>2021-12-15</t>
  </si>
  <si>
    <t>BANCO BILBAO VIZCAYA ARGENTARIA, S.A., succursale italiana</t>
  </si>
  <si>
    <t>IT51J0357601601010003097302</t>
  </si>
  <si>
    <t>Alfonsi</t>
  </si>
  <si>
    <t>giada.alfonsi75@gmail.com</t>
  </si>
  <si>
    <t>LFNGDI98C50C773T</t>
  </si>
  <si>
    <t>Via Montanara 3</t>
  </si>
  <si>
    <t>10/03/1998</t>
  </si>
  <si>
    <t>CA44369BC</t>
  </si>
  <si>
    <t>10/03/2029</t>
  </si>
  <si>
    <t>00569-00387</t>
  </si>
  <si>
    <t>24/10/2024 11:34:16</t>
  </si>
  <si>
    <t>(L-34) - Scienze Geologiche</t>
  </si>
  <si>
    <t>IT47A3608105138209062909073</t>
  </si>
  <si>
    <t>(LM-74) - Geologia e Tutela dell'Ambiente</t>
  </si>
  <si>
    <t>Irene Lucia</t>
  </si>
  <si>
    <t>Barbazza</t>
  </si>
  <si>
    <t>irenelucia.2002@gmail.com</t>
  </si>
  <si>
    <t>BRBRLC02T62H264R</t>
  </si>
  <si>
    <t>Via Caracciolo 21</t>
  </si>
  <si>
    <t>Bollate</t>
  </si>
  <si>
    <t>MI</t>
  </si>
  <si>
    <t>Lombardia</t>
  </si>
  <si>
    <t>22/12/2002</t>
  </si>
  <si>
    <t>Rho</t>
  </si>
  <si>
    <t>CA09614QZ</t>
  </si>
  <si>
    <t>comune di novate milanese</t>
  </si>
  <si>
    <t>22/12/2033</t>
  </si>
  <si>
    <t>00384-00254</t>
  </si>
  <si>
    <t>17/10/2024 11:10:28</t>
  </si>
  <si>
    <t>2024-07-10</t>
  </si>
  <si>
    <t>IT06M0306933521100000018235</t>
  </si>
  <si>
    <t>(LM-65) - Cinema, televisione e produzione multimediale</t>
  </si>
  <si>
    <t>Lucilla</t>
  </si>
  <si>
    <t>Martinelli</t>
  </si>
  <si>
    <t>lullymartinelli@gmail.com</t>
  </si>
  <si>
    <t>MRTLLL02R45H501T</t>
  </si>
  <si>
    <t>Via Tommaso da celano 95</t>
  </si>
  <si>
    <t>+39 3384355164</t>
  </si>
  <si>
    <t>05/10/2002</t>
  </si>
  <si>
    <t>CA43377QZ</t>
  </si>
  <si>
    <t>05/10/2033</t>
  </si>
  <si>
    <t>00338-00219</t>
  </si>
  <si>
    <t>16/10/2024 09:47:19</t>
  </si>
  <si>
    <t>IT91B0200805099000420741600</t>
  </si>
  <si>
    <t>Michelangelo</t>
  </si>
  <si>
    <t>Di Massimo</t>
  </si>
  <si>
    <t>michy.dima@gmail.com</t>
  </si>
  <si>
    <t>DMSMHL02B07H501H</t>
  </si>
  <si>
    <t>Via Rodolfo Verdùzio 28</t>
  </si>
  <si>
    <t>07/02/2002</t>
  </si>
  <si>
    <t>CA71143LU</t>
  </si>
  <si>
    <t>07/02/2033</t>
  </si>
  <si>
    <t>00268-00176</t>
  </si>
  <si>
    <t>15/10/2024 12:42:46</t>
  </si>
  <si>
    <t>BCC</t>
  </si>
  <si>
    <t>IT37B0832703208000000018774</t>
  </si>
  <si>
    <t>(LM-04) - Architettura - Progettazione Architettonica</t>
  </si>
  <si>
    <t>Monasterio</t>
  </si>
  <si>
    <t>silviadance3@gmail.com</t>
  </si>
  <si>
    <t>MNSSLV01H48A488I</t>
  </si>
  <si>
    <t>Via Sava 5</t>
  </si>
  <si>
    <t>Montesilvano</t>
  </si>
  <si>
    <t>Piazza Meucci 23</t>
  </si>
  <si>
    <t>08/06/2001</t>
  </si>
  <si>
    <t>Atri</t>
  </si>
  <si>
    <t>TE</t>
  </si>
  <si>
    <t>CA85249SF</t>
  </si>
  <si>
    <t>Comune di Montesilvano</t>
  </si>
  <si>
    <t>08/06/2033</t>
  </si>
  <si>
    <t>00261-00168</t>
  </si>
  <si>
    <t>15/10/2024 11:09:50</t>
  </si>
  <si>
    <t>IT10V3608105138254679154698</t>
  </si>
  <si>
    <t>(LM-65) - Teatro, musica, danza - curriculum Musica - Didattiche e nuove tecnologie</t>
  </si>
  <si>
    <t>Livia</t>
  </si>
  <si>
    <t>De Mattia</t>
  </si>
  <si>
    <t>livia.demattia@tim.it</t>
  </si>
  <si>
    <t>DMTLVI01L55H501C</t>
  </si>
  <si>
    <t>Via Costanzo Cloro 41</t>
  </si>
  <si>
    <t>00145</t>
  </si>
  <si>
    <t>15/07/2001</t>
  </si>
  <si>
    <t>CA82313MK</t>
  </si>
  <si>
    <t>15/07/2032</t>
  </si>
  <si>
    <t>00279-00183</t>
  </si>
  <si>
    <t>15/10/2024 14:32:42</t>
  </si>
  <si>
    <t>(L-33) - Economia</t>
  </si>
  <si>
    <t>2023-07-17</t>
  </si>
  <si>
    <t>IT45Z0306234210000002826778</t>
  </si>
  <si>
    <t>(LM-56) - Economia dell'ambiente e dello sviluppo</t>
  </si>
  <si>
    <t>Frascà</t>
  </si>
  <si>
    <t>claudia21frasca@gmail.com</t>
  </si>
  <si>
    <t>FRSCLD02E61H501L</t>
  </si>
  <si>
    <t>Via Lanfranco Maroi 64</t>
  </si>
  <si>
    <t>21/05/2002</t>
  </si>
  <si>
    <t>CA86700QE</t>
  </si>
  <si>
    <t>21/05/2033</t>
  </si>
  <si>
    <t>00625-00433</t>
  </si>
  <si>
    <t>28/10/2024 18:19:50</t>
  </si>
  <si>
    <t>IT59S0338501601100080163654</t>
  </si>
  <si>
    <t>(LM-21) - Biomedical Engineering</t>
  </si>
  <si>
    <t>Milena</t>
  </si>
  <si>
    <t>Chiarenza</t>
  </si>
  <si>
    <t>milena.chiarenza@tiscali.it</t>
  </si>
  <si>
    <t>CHRMLN96L54H501K</t>
  </si>
  <si>
    <t>Piazzale Aldo Moro</t>
  </si>
  <si>
    <t>+39 3318821115</t>
  </si>
  <si>
    <t>14/07/1996</t>
  </si>
  <si>
    <t>AX9682519</t>
  </si>
  <si>
    <t>Comune di Pomezia</t>
  </si>
  <si>
    <t>14/07/2027</t>
  </si>
  <si>
    <t>00121-00074</t>
  </si>
  <si>
    <t>14/10/2024 18:28:01</t>
  </si>
  <si>
    <t>IT35K0306922005100000004967</t>
  </si>
  <si>
    <t>Giovanni</t>
  </si>
  <si>
    <t>Oliverio</t>
  </si>
  <si>
    <t>oligiovi2@gmail.com</t>
  </si>
  <si>
    <t>LVRGNN02M08M208S</t>
  </si>
  <si>
    <t>Via castelmonte 5</t>
  </si>
  <si>
    <t>+39 3667488559</t>
  </si>
  <si>
    <t>08/08/2002</t>
  </si>
  <si>
    <t>Lamezia Terme</t>
  </si>
  <si>
    <t>CZ</t>
  </si>
  <si>
    <t>CA65057MJ</t>
  </si>
  <si>
    <t>08/08/2032</t>
  </si>
  <si>
    <t>00195-00127</t>
  </si>
  <si>
    <t>14/10/2024 21:56:31</t>
  </si>
  <si>
    <t>(L-8) - Ingegneria Informatica</t>
  </si>
  <si>
    <t>2024-07-23</t>
  </si>
  <si>
    <t>IT79R36772223000EM001130622</t>
  </si>
  <si>
    <t>Melchiorre</t>
  </si>
  <si>
    <t>leo.melchiorre@stud.uniroma3.it</t>
  </si>
  <si>
    <t>MLCLRD02D27H501B</t>
  </si>
  <si>
    <t>Via della balduina</t>
  </si>
  <si>
    <t>27/04/2002</t>
  </si>
  <si>
    <t>RM8406916D</t>
  </si>
  <si>
    <t>27/04/2031</t>
  </si>
  <si>
    <t>00298-00192</t>
  </si>
  <si>
    <t>15/10/2024 16:07:42</t>
  </si>
  <si>
    <t>IT58F36772223000EM001268476</t>
  </si>
  <si>
    <t>(LM-56) - Scienze economiche</t>
  </si>
  <si>
    <t>Simona</t>
  </si>
  <si>
    <t>Abbafati</t>
  </si>
  <si>
    <t>Simo_blu90@hotmail.it</t>
  </si>
  <si>
    <t>BBFSMN90H69L719W</t>
  </si>
  <si>
    <t>Via 28 agosto,35</t>
  </si>
  <si>
    <t>00076</t>
  </si>
  <si>
    <t>Lariano</t>
  </si>
  <si>
    <t>29/06/1990</t>
  </si>
  <si>
    <t>AV8889645</t>
  </si>
  <si>
    <t>Comune di Lariano</t>
  </si>
  <si>
    <t>29/06/2026</t>
  </si>
  <si>
    <t>00026-00006</t>
  </si>
  <si>
    <t>14/10/2024 15:43:31</t>
  </si>
  <si>
    <t>IT05G3608105138284134984143</t>
  </si>
  <si>
    <t>Mirko</t>
  </si>
  <si>
    <t>Rettaroli</t>
  </si>
  <si>
    <t>mirko.rettaroli@gmail.com</t>
  </si>
  <si>
    <t>RTTMRK00E01H501X</t>
  </si>
  <si>
    <t>Via Giannetto Valli 15</t>
  </si>
  <si>
    <t>01/05/2000</t>
  </si>
  <si>
    <t>CA03637BG</t>
  </si>
  <si>
    <t>01/05/2029</t>
  </si>
  <si>
    <t>00406-00270</t>
  </si>
  <si>
    <t>17/10/2024 20:00:36</t>
  </si>
  <si>
    <t>(L-30) - Fisica</t>
  </si>
  <si>
    <t>2022-09-29</t>
  </si>
  <si>
    <t>IT34Z0306905104100000003917</t>
  </si>
  <si>
    <t>(LM-17) - Fisica</t>
  </si>
  <si>
    <t>Paola</t>
  </si>
  <si>
    <t>paolacurci2002@gmail.com</t>
  </si>
  <si>
    <t>CRCPLA02S58H501B</t>
  </si>
  <si>
    <t>Via XX Settembre 1</t>
  </si>
  <si>
    <t>00072</t>
  </si>
  <si>
    <t>Ariccia</t>
  </si>
  <si>
    <t>18/11/2002</t>
  </si>
  <si>
    <t>CA69419QV</t>
  </si>
  <si>
    <t>comune di Ariccia</t>
  </si>
  <si>
    <t>18/11/2033</t>
  </si>
  <si>
    <t>00457-00409</t>
  </si>
  <si>
    <t>25/10/2024 19:53:16</t>
  </si>
  <si>
    <t>Poste Italiane S.p.a.</t>
  </si>
  <si>
    <t>IT69O3608105138239401039413</t>
  </si>
  <si>
    <t>Lucibello</t>
  </si>
  <si>
    <t>marco.lucibello01@gmail.com</t>
  </si>
  <si>
    <t>LCBMRC01R13H501O</t>
  </si>
  <si>
    <t>Via Manfredi Porena 10</t>
  </si>
  <si>
    <t>00166</t>
  </si>
  <si>
    <t>13/10/2001</t>
  </si>
  <si>
    <t>RM8335644P</t>
  </si>
  <si>
    <t>Motorizzazione civile</t>
  </si>
  <si>
    <t>13/10/2030</t>
  </si>
  <si>
    <t>00315-00209</t>
  </si>
  <si>
    <t>15/10/2024 21:17:43</t>
  </si>
  <si>
    <t>2023-09-28</t>
  </si>
  <si>
    <t>Banca di Credito Cooperativo di Roma</t>
  </si>
  <si>
    <t>IT62T0832703256000000131001</t>
  </si>
  <si>
    <t>Chicca</t>
  </si>
  <si>
    <t>matteo.chicca01@gmail.com</t>
  </si>
  <si>
    <t>matteo.chicca@pec.it</t>
  </si>
  <si>
    <t>CHCMTT01E29B114D</t>
  </si>
  <si>
    <t>Via Braccianese Claudia 19</t>
  </si>
  <si>
    <t>Oriolo Romano</t>
  </si>
  <si>
    <t>+39 3898803816</t>
  </si>
  <si>
    <t>Bracciano</t>
  </si>
  <si>
    <t>CA07587GJ</t>
  </si>
  <si>
    <t>comune di Oriolo Romano (VT)</t>
  </si>
  <si>
    <t>00855-00608</t>
  </si>
  <si>
    <t>13/11/2024 16:10:41</t>
  </si>
  <si>
    <t>IT11E3608105138219789619798</t>
  </si>
  <si>
    <t>Cossu</t>
  </si>
  <si>
    <t>valeriocossu@icloud.com</t>
  </si>
  <si>
    <t>CSSVLR00E14H501N</t>
  </si>
  <si>
    <t>Via Adeodato Ressi 114</t>
  </si>
  <si>
    <t>14/05/2000</t>
  </si>
  <si>
    <t>CA82466HO</t>
  </si>
  <si>
    <t>14/05/2031</t>
  </si>
  <si>
    <t>00114-00069</t>
  </si>
  <si>
    <t>14/10/2024 18:03:44</t>
  </si>
  <si>
    <t>Hype S.P.A.</t>
  </si>
  <si>
    <t>IT95Y36772223000EM000412009</t>
  </si>
  <si>
    <t>Flavio</t>
  </si>
  <si>
    <t>Ranieri</t>
  </si>
  <si>
    <t>flavioranieri01@gmail.com</t>
  </si>
  <si>
    <t>RNRFLV01C26H501Z</t>
  </si>
  <si>
    <t>Via dei Buonvisi 59</t>
  </si>
  <si>
    <t>+39 3298504136</t>
  </si>
  <si>
    <t>26/03/2001</t>
  </si>
  <si>
    <t>RM8383641C</t>
  </si>
  <si>
    <t>26/03/2031</t>
  </si>
  <si>
    <t>00463-00337</t>
  </si>
  <si>
    <t>21/10/2024 18:24:20</t>
  </si>
  <si>
    <t>FIDEURAM</t>
  </si>
  <si>
    <t>IT87F0329601601000067500990</t>
  </si>
  <si>
    <t>Angelica Matilde</t>
  </si>
  <si>
    <t>Campana</t>
  </si>
  <si>
    <t>ang.campana1@stud.uniroma3.it</t>
  </si>
  <si>
    <t>CMPNLC02M71H501J</t>
  </si>
  <si>
    <t>Via Renzo da Ceri, 32</t>
  </si>
  <si>
    <t>+39 3249086368</t>
  </si>
  <si>
    <t>31/08/2002</t>
  </si>
  <si>
    <t>CA36145TE</t>
  </si>
  <si>
    <t>Ministero Interno</t>
  </si>
  <si>
    <t>31/08/2033</t>
  </si>
  <si>
    <t>00142-00091</t>
  </si>
  <si>
    <t>14/10/2024 19:25:20</t>
  </si>
  <si>
    <t>2024-09-26</t>
  </si>
  <si>
    <t>IT51K3608105138262628762657</t>
  </si>
  <si>
    <t>giulia.melchi01@gmail.com</t>
  </si>
  <si>
    <t>MLCGLI00A69H501X</t>
  </si>
  <si>
    <t>Via della Balduina</t>
  </si>
  <si>
    <t>29/01/2000</t>
  </si>
  <si>
    <t>RM8374799J</t>
  </si>
  <si>
    <t>29/01/2031</t>
  </si>
  <si>
    <t>00378-00251</t>
  </si>
  <si>
    <t>16/10/2024 23:42:20</t>
  </si>
  <si>
    <t>2022-09-27</t>
  </si>
  <si>
    <t>IT90V0200832974001612322335</t>
  </si>
  <si>
    <t>Godono</t>
  </si>
  <si>
    <t>sim.godono@stud.uniroma3.it</t>
  </si>
  <si>
    <t>GDNSMN01P61H501O</t>
  </si>
  <si>
    <t>Via Mario Batà 21</t>
  </si>
  <si>
    <t>CA14956MW</t>
  </si>
  <si>
    <t>21/09/2032</t>
  </si>
  <si>
    <t>00180-00119</t>
  </si>
  <si>
    <t>14/10/2024 21:21:07</t>
  </si>
  <si>
    <t>IT10S0100503265000000007586</t>
  </si>
  <si>
    <t>(LM-04) - Architettura - Restauro</t>
  </si>
  <si>
    <t>Lombardo</t>
  </si>
  <si>
    <t>luc.lombardo4@stud.uniroma3.it</t>
  </si>
  <si>
    <t>LMBLCU01D19H501Z</t>
  </si>
  <si>
    <t>Via Deruta 63</t>
  </si>
  <si>
    <t>19/04/2001</t>
  </si>
  <si>
    <t>CA32492EB</t>
  </si>
  <si>
    <t>19/04/2030</t>
  </si>
  <si>
    <t>00357-00231</t>
  </si>
  <si>
    <t>16/10/2024 15:22:11</t>
  </si>
  <si>
    <t>2023-10-13</t>
  </si>
  <si>
    <t>N26</t>
  </si>
  <si>
    <t>IT10G0364601600526634042106</t>
  </si>
  <si>
    <t>(LM-33) - Ingegneria meccanica</t>
  </si>
  <si>
    <t>De Nadai</t>
  </si>
  <si>
    <t>fra.denadai@stud.uniroma3.it</t>
  </si>
  <si>
    <t>DNDFNC01E08H501A</t>
  </si>
  <si>
    <t>Via Salvatore Pincherle 171</t>
  </si>
  <si>
    <t>08/05/2001</t>
  </si>
  <si>
    <t>CA84966EE</t>
  </si>
  <si>
    <t>08/05/2030</t>
  </si>
  <si>
    <t>00560-00376</t>
  </si>
  <si>
    <t>23/10/2024 17:00:39</t>
  </si>
  <si>
    <t>IT63V0306905066100000008208</t>
  </si>
  <si>
    <t>Del Giovane</t>
  </si>
  <si>
    <t>luc.delgiovane@stud.uniroma3.it</t>
  </si>
  <si>
    <t>DLGLCU01B28H501I</t>
  </si>
  <si>
    <t>Via di Macchia Saponara 76</t>
  </si>
  <si>
    <t>28/02/2001</t>
  </si>
  <si>
    <t>CA70831GC</t>
  </si>
  <si>
    <t>28/02/2030</t>
  </si>
  <si>
    <t>00465-00305</t>
  </si>
  <si>
    <t>24/10/2024 23:07:19</t>
  </si>
  <si>
    <t>(L-7) - Ingegneria civile</t>
  </si>
  <si>
    <t>Banca Sella S.p.A.</t>
  </si>
  <si>
    <t>IT63I36772223000EM002395883</t>
  </si>
  <si>
    <t>(LM-23) - Ingegneria civile per la protezione dai rischi naturali</t>
  </si>
  <si>
    <t>Edoardo</t>
  </si>
  <si>
    <t>Tortoriello</t>
  </si>
  <si>
    <t>etortoriello02@gmail.com</t>
  </si>
  <si>
    <t>TRTDRD02P07A509M</t>
  </si>
  <si>
    <t>07/09/2002</t>
  </si>
  <si>
    <t>Avellino</t>
  </si>
  <si>
    <t>AV</t>
  </si>
  <si>
    <t>CA01323NH</t>
  </si>
  <si>
    <t>07/08/2032</t>
  </si>
  <si>
    <t>00668-00468</t>
  </si>
  <si>
    <t>31/10/2024 14:03:17</t>
  </si>
  <si>
    <t>IT20W36772223000EM001990147</t>
  </si>
  <si>
    <t>(LM-33) - Ingegneria meccanica per le risorse marine</t>
  </si>
  <si>
    <t>Grimaldi</t>
  </si>
  <si>
    <t>gaia02.gri@gmail.com</t>
  </si>
  <si>
    <t>GRMGAI02D64H501G</t>
  </si>
  <si>
    <t>Via Flavio Stilicone 314</t>
  </si>
  <si>
    <t>24/04/2002</t>
  </si>
  <si>
    <t>CA61027IJ</t>
  </si>
  <si>
    <t>24/04/2031</t>
  </si>
  <si>
    <t>00208-00135</t>
  </si>
  <si>
    <t>14/10/2024 22:36:30</t>
  </si>
  <si>
    <t>Biper</t>
  </si>
  <si>
    <t>IT07Q0538703206000047491300</t>
  </si>
  <si>
    <t>(LM-04) - Architettura - Progettazione urbana</t>
  </si>
  <si>
    <t>Di Minni</t>
  </si>
  <si>
    <t>francescadiminni@hotmail.it</t>
  </si>
  <si>
    <t>DMNFNC01E66H501O</t>
  </si>
  <si>
    <t>Via Antonio Squaranti 44</t>
  </si>
  <si>
    <t>26/05/2001</t>
  </si>
  <si>
    <t>RM8340329X</t>
  </si>
  <si>
    <t>26/05/2030</t>
  </si>
  <si>
    <t>00851-00605</t>
  </si>
  <si>
    <t>13/11/2024 15:08:03</t>
  </si>
  <si>
    <t>IT79I3608105138211064711071</t>
  </si>
  <si>
    <t>Veronica Paola</t>
  </si>
  <si>
    <t>Fiori</t>
  </si>
  <si>
    <t>veryfiori06@gmail.com</t>
  </si>
  <si>
    <t>FRIVNC02S46H501Q</t>
  </si>
  <si>
    <t>Via Giuseppe Peano</t>
  </si>
  <si>
    <t>CA44689FN</t>
  </si>
  <si>
    <t>06/11/2025</t>
  </si>
  <si>
    <t>00874-00627</t>
  </si>
  <si>
    <t>14/11/2024 14:13:05</t>
  </si>
  <si>
    <t>IT71U36772223000EM001097270</t>
  </si>
  <si>
    <t>Pieroni</t>
  </si>
  <si>
    <t>lorenzopieroni2002@gmail.com</t>
  </si>
  <si>
    <t>PRNLNZ02R16H501N</t>
  </si>
  <si>
    <t>Via dei dentali, 57</t>
  </si>
  <si>
    <t>00054</t>
  </si>
  <si>
    <t>Fiumicino</t>
  </si>
  <si>
    <t>+39 3476900874</t>
  </si>
  <si>
    <t>16/10/2002</t>
  </si>
  <si>
    <t>CA51551QP</t>
  </si>
  <si>
    <t>Comune di Fiumicino</t>
  </si>
  <si>
    <t>16/10/2033</t>
  </si>
  <si>
    <t>00656-00460</t>
  </si>
  <si>
    <t>30/10/2024 16:34:30</t>
  </si>
  <si>
    <t>2024-10-08</t>
  </si>
  <si>
    <t>IT05V0306949633100000009089</t>
  </si>
  <si>
    <t>(LM-29) - Ingegneria elettronica per l'industria e l'innovazione - 1581002</t>
  </si>
  <si>
    <t>Melania</t>
  </si>
  <si>
    <t>Ascione</t>
  </si>
  <si>
    <t>melaniaascione123@gmail.com</t>
  </si>
  <si>
    <t>SCNMLN01T56D843C</t>
  </si>
  <si>
    <t>Via olivella</t>
  </si>
  <si>
    <t>Sessa Aurunca</t>
  </si>
  <si>
    <t>+39 3925333868</t>
  </si>
  <si>
    <t>16/12/2001</t>
  </si>
  <si>
    <t>CA44504QY</t>
  </si>
  <si>
    <t>16/12/2032</t>
  </si>
  <si>
    <t>00663-00466</t>
  </si>
  <si>
    <t>31/10/2024 11:09:27</t>
  </si>
  <si>
    <t>IT62N3608105138298903998951</t>
  </si>
  <si>
    <t>(LM-93) - E-learning e media education</t>
  </si>
  <si>
    <t>Biuso</t>
  </si>
  <si>
    <t>biuso.david@gmail.com</t>
  </si>
  <si>
    <t>BSIDVD02H24H501A</t>
  </si>
  <si>
    <t>VIA DEI BERSAGLIERI</t>
  </si>
  <si>
    <t>RM8539402N</t>
  </si>
  <si>
    <t>00237-00154</t>
  </si>
  <si>
    <t>15/10/2024 09:33:20</t>
  </si>
  <si>
    <t>IT56O0301503200000006169955</t>
  </si>
  <si>
    <t>(LM-27) - Ingegneria delle tecnologie della comunicazione e dell'informazione - 1581001</t>
  </si>
  <si>
    <t>Mariani</t>
  </si>
  <si>
    <t>lucamariani190@gmail.com</t>
  </si>
  <si>
    <t>MRNLCU02P12H501T</t>
  </si>
  <si>
    <t>Via Moggio Udinese, 28</t>
  </si>
  <si>
    <t>00188</t>
  </si>
  <si>
    <t>+39 3393432229</t>
  </si>
  <si>
    <t>12/09/2002</t>
  </si>
  <si>
    <t>CA61964KI</t>
  </si>
  <si>
    <t>12/09/2032</t>
  </si>
  <si>
    <t>00792-00554</t>
  </si>
  <si>
    <t>08/11/2024 18:21:44</t>
  </si>
  <si>
    <t>2024-10-31</t>
  </si>
  <si>
    <t>IT97D0306905090100000006846</t>
  </si>
  <si>
    <t>Baiocchi</t>
  </si>
  <si>
    <t>cla.baiocchi1@stud.uniroma3.it</t>
  </si>
  <si>
    <t>BCCCLD01P56H501J</t>
  </si>
  <si>
    <t>Via Nicola Pellati 49</t>
  </si>
  <si>
    <t>16/09/2001</t>
  </si>
  <si>
    <t>CA19344NS</t>
  </si>
  <si>
    <t>00586-00431</t>
  </si>
  <si>
    <t>28/10/2024 12:34:59</t>
  </si>
  <si>
    <t>2023-10-02</t>
  </si>
  <si>
    <t>IT59P3608105138299638599646</t>
  </si>
  <si>
    <t>Nada</t>
  </si>
  <si>
    <t>Hekal</t>
  </si>
  <si>
    <t>nadahekal13@gmail.com</t>
  </si>
  <si>
    <t>HKLNDA02R53H501Q</t>
  </si>
  <si>
    <t>Via pian due torri 50</t>
  </si>
  <si>
    <t>13/10/2002</t>
  </si>
  <si>
    <t>CA11209SW</t>
  </si>
  <si>
    <t>13/10/2033</t>
  </si>
  <si>
    <t>00873-00626</t>
  </si>
  <si>
    <t>14/11/2024 14:10:55</t>
  </si>
  <si>
    <t>IT30P0306903293100000016995</t>
  </si>
  <si>
    <t>Ercolani</t>
  </si>
  <si>
    <t>ercolani.flaminia@libero.it</t>
  </si>
  <si>
    <t>RCLFMN00E59H501C</t>
  </si>
  <si>
    <t>Via Alessandro Botticelli 7/E</t>
  </si>
  <si>
    <t>19/05/2000</t>
  </si>
  <si>
    <t>CA08344IF</t>
  </si>
  <si>
    <t>COMUNE DI FIUMICINO</t>
  </si>
  <si>
    <t>00140-00093</t>
  </si>
  <si>
    <t>14/10/2024 19:30:03</t>
  </si>
  <si>
    <t>2022-10-25</t>
  </si>
  <si>
    <t>IT88E0760103200001067864643</t>
  </si>
  <si>
    <t>giulia</t>
  </si>
  <si>
    <t>clerici</t>
  </si>
  <si>
    <t>giulia.clerici01@gmail.com</t>
  </si>
  <si>
    <t>CLRGLI01M41H501I</t>
  </si>
  <si>
    <t>Via Mauriac, 34</t>
  </si>
  <si>
    <t>01/08/2001</t>
  </si>
  <si>
    <t>CA06166HO</t>
  </si>
  <si>
    <t>01/08/2031</t>
  </si>
  <si>
    <t>00731-00593</t>
  </si>
  <si>
    <t>12/11/2024 17:01:23</t>
  </si>
  <si>
    <t>2023-10-28</t>
  </si>
  <si>
    <t>IT34T0306234210000002053357</t>
  </si>
  <si>
    <t>Caiazza</t>
  </si>
  <si>
    <t>bea.caiazza@stud.uniroma3.it</t>
  </si>
  <si>
    <t>CZZBRC02L60H501U</t>
  </si>
  <si>
    <t>Viale Cittá D'europa</t>
  </si>
  <si>
    <t>20/07/2002</t>
  </si>
  <si>
    <t>CA22606SH</t>
  </si>
  <si>
    <t>20/07/2033</t>
  </si>
  <si>
    <t>00605-00418</t>
  </si>
  <si>
    <t>27/10/2024 13:53:09</t>
  </si>
  <si>
    <t>IT04K0200805129000106836152</t>
  </si>
  <si>
    <t>Borrelli</t>
  </si>
  <si>
    <t>lucaborrelli.work@gmail.com</t>
  </si>
  <si>
    <t>BRRLCU01S16A341Y</t>
  </si>
  <si>
    <t>Via Prampolini 21</t>
  </si>
  <si>
    <t>04012</t>
  </si>
  <si>
    <t>Cisterna di Latina</t>
  </si>
  <si>
    <t>16/11/2001</t>
  </si>
  <si>
    <t>CA92286FM</t>
  </si>
  <si>
    <t>16/11/2030</t>
  </si>
  <si>
    <t>00172-00109</t>
  </si>
  <si>
    <t>14/10/2024 20:58:37</t>
  </si>
  <si>
    <t>BPER Banca</t>
  </si>
  <si>
    <t>IT16A0538714700000003987548</t>
  </si>
  <si>
    <t>Ferretti</t>
  </si>
  <si>
    <t>federicoferretti23@gmail.com</t>
  </si>
  <si>
    <t>FRRFRC00B23H501F</t>
  </si>
  <si>
    <t>via enrico fermi 80</t>
  </si>
  <si>
    <t>+39 3454045883</t>
  </si>
  <si>
    <t>23/02/2000</t>
  </si>
  <si>
    <t>CA47827IH</t>
  </si>
  <si>
    <t>00707-00500</t>
  </si>
  <si>
    <t>04/11/2024 19:22:08</t>
  </si>
  <si>
    <t>BPER BANCA</t>
  </si>
  <si>
    <t>IT35W0538703266000004084220</t>
  </si>
  <si>
    <t>francesca</t>
  </si>
  <si>
    <t>guidi</t>
  </si>
  <si>
    <t>francesca98.fg@gmail.com</t>
  </si>
  <si>
    <t>GDUFNC98C41H501P</t>
  </si>
  <si>
    <t>via giovanni devich 46</t>
  </si>
  <si>
    <t>01/03/1998</t>
  </si>
  <si>
    <t>ca95273at</t>
  </si>
  <si>
    <t>01/03/2028</t>
  </si>
  <si>
    <t>00609-00420</t>
  </si>
  <si>
    <t>12/11/2024 18:16:35</t>
  </si>
  <si>
    <t>2022-10-03</t>
  </si>
  <si>
    <t>IT03T3608105138222467022491</t>
  </si>
  <si>
    <t>Costantini</t>
  </si>
  <si>
    <t>leo.costantini1@stud.uniroma3.it</t>
  </si>
  <si>
    <t>CSTLRD02L08H501B</t>
  </si>
  <si>
    <t>Via Giorgio Pasquali</t>
  </si>
  <si>
    <t>+39 3519559718</t>
  </si>
  <si>
    <t>08/07/2002</t>
  </si>
  <si>
    <t>RM8445677L</t>
  </si>
  <si>
    <t>08/07/2031</t>
  </si>
  <si>
    <t>00604-00423</t>
  </si>
  <si>
    <t>28/10/2024 10:02:19</t>
  </si>
  <si>
    <t>IT72F0100503218000000007981</t>
  </si>
  <si>
    <t>Rocchetti</t>
  </si>
  <si>
    <t>laurarocchetti12@gmail.com</t>
  </si>
  <si>
    <t>RCCLRA01R52H501W</t>
  </si>
  <si>
    <t>via delle azalee</t>
  </si>
  <si>
    <t>00172</t>
  </si>
  <si>
    <t>12/10/2001</t>
  </si>
  <si>
    <t>CA35009RA</t>
  </si>
  <si>
    <t>12/10/2033</t>
  </si>
  <si>
    <t>00058-00029</t>
  </si>
  <si>
    <t>14/10/2024 16:20:44</t>
  </si>
  <si>
    <t>IT64L0200832974001629771995</t>
  </si>
  <si>
    <t>Alessandro Leonardo</t>
  </si>
  <si>
    <t>Lai</t>
  </si>
  <si>
    <t>alerm531@gmail.com</t>
  </si>
  <si>
    <t>LAILSN00L17H501Y</t>
  </si>
  <si>
    <t>via felice marieni 32</t>
  </si>
  <si>
    <t>00052</t>
  </si>
  <si>
    <t>Cerveteri</t>
  </si>
  <si>
    <t>+39 3317104031</t>
  </si>
  <si>
    <t>CA43986QC</t>
  </si>
  <si>
    <t>CERVETERI</t>
  </si>
  <si>
    <t>00573-00392</t>
  </si>
  <si>
    <t>24/10/2024 14:44:10</t>
  </si>
  <si>
    <t>IT44S0306903241100000005494</t>
  </si>
  <si>
    <t>Bonagura</t>
  </si>
  <si>
    <t>cam.bonagura@stud.uniroma3.it</t>
  </si>
  <si>
    <t>BNGCLL02R57H501U</t>
  </si>
  <si>
    <t>Via padre semeria, 65</t>
  </si>
  <si>
    <t>17/10/2002</t>
  </si>
  <si>
    <t>17/10/2032</t>
  </si>
  <si>
    <t>00563-00378</t>
  </si>
  <si>
    <t>23/10/2024 19:21:04</t>
  </si>
  <si>
    <t>Banca Monte dei Paschi di Siena</t>
  </si>
  <si>
    <t>IT12Y0103003234000000806407</t>
  </si>
  <si>
    <t>Gabriele</t>
  </si>
  <si>
    <t>Iavazzo</t>
  </si>
  <si>
    <t>gabriele.iavazzo02@gmail.com</t>
  </si>
  <si>
    <t>VZZGRL02C18H501B</t>
  </si>
  <si>
    <t>Via dei Traghetti, 96</t>
  </si>
  <si>
    <t>18/03/2002</t>
  </si>
  <si>
    <t>CA93152IA</t>
  </si>
  <si>
    <t>18/03/2031</t>
  </si>
  <si>
    <t>00648-00454</t>
  </si>
  <si>
    <t>30/10/2024 10:37:22</t>
  </si>
  <si>
    <t>2024-10-10</t>
  </si>
  <si>
    <t>IT04A0200805243000420523561</t>
  </si>
  <si>
    <t>Ragno</t>
  </si>
  <si>
    <t>spider.chiara@gmail.com</t>
  </si>
  <si>
    <t>RGNCHR01L55H501K</t>
  </si>
  <si>
    <t>via francesco torraca 5</t>
  </si>
  <si>
    <t>CA69697LU</t>
  </si>
  <si>
    <t>00034-00325</t>
  </si>
  <si>
    <t>21/10/2024 10:31:51</t>
  </si>
  <si>
    <t>IT85C0200805182000420193363</t>
  </si>
  <si>
    <t>Abbinante</t>
  </si>
  <si>
    <t>francescaabbinante5@gmail.com</t>
  </si>
  <si>
    <t>BBNFNC02H59H501K</t>
  </si>
  <si>
    <t>via cicerone 5/A</t>
  </si>
  <si>
    <t>+39 3881109795</t>
  </si>
  <si>
    <t>19/06/2002</t>
  </si>
  <si>
    <t>RM8423537B</t>
  </si>
  <si>
    <t>19/06/2031</t>
  </si>
  <si>
    <t>00239-00155</t>
  </si>
  <si>
    <t>15/10/2024 09:33:31</t>
  </si>
  <si>
    <t>IT63Z0301503200000006320874</t>
  </si>
  <si>
    <t>Andreea Georgiana</t>
  </si>
  <si>
    <t>Sandu</t>
  </si>
  <si>
    <t>georgia.sandu2000@gmail.com</t>
  </si>
  <si>
    <t>SNDNRG00L51Z129N</t>
  </si>
  <si>
    <t>Via Carde' 7</t>
  </si>
  <si>
    <t>11/07/2000</t>
  </si>
  <si>
    <t>RO</t>
  </si>
  <si>
    <t>CA50798JG</t>
  </si>
  <si>
    <t>00466-00306</t>
  </si>
  <si>
    <t>20/10/2024 11:03:06</t>
  </si>
  <si>
    <t>finecobank</t>
  </si>
  <si>
    <t>IT79I0301503200000003881267</t>
  </si>
  <si>
    <t>MARTA</t>
  </si>
  <si>
    <t>BECCARINI</t>
  </si>
  <si>
    <t>martabeccarini95@gmail.com</t>
  </si>
  <si>
    <t>BCCMRT95A63H501C</t>
  </si>
  <si>
    <t>Via Francesco Lemmi 16</t>
  </si>
  <si>
    <t>23/01/1995</t>
  </si>
  <si>
    <t>U159V4170C</t>
  </si>
  <si>
    <t>23/01/2034</t>
  </si>
  <si>
    <t>00008-00225</t>
  </si>
  <si>
    <t>16/10/2024 12:56:34</t>
  </si>
  <si>
    <t>2022-12-15</t>
  </si>
  <si>
    <t>IT89P0200805046000103367793</t>
  </si>
  <si>
    <t>IRENE</t>
  </si>
  <si>
    <t>STEFANELLI</t>
  </si>
  <si>
    <t>ire.stefanelli00@gmail.com</t>
  </si>
  <si>
    <t>STFRNI00T65H501N</t>
  </si>
  <si>
    <t>via Edoardo Amaldi</t>
  </si>
  <si>
    <t>+39 3383475781</t>
  </si>
  <si>
    <t>25/12/2000</t>
  </si>
  <si>
    <t>RM8300150Y</t>
  </si>
  <si>
    <t>25/12/2029</t>
  </si>
  <si>
    <t>00017-00020</t>
  </si>
  <si>
    <t>14/10/2024 16:04:10</t>
  </si>
  <si>
    <t>IT23E3608105138244847144873</t>
  </si>
  <si>
    <t>Federica</t>
  </si>
  <si>
    <t>Barrella</t>
  </si>
  <si>
    <t>federicabarrella1@gmail.com</t>
  </si>
  <si>
    <t>BRRFRC02M52C034I</t>
  </si>
  <si>
    <t>Via Puncicardi 1</t>
  </si>
  <si>
    <t>12/08/2002</t>
  </si>
  <si>
    <t>FR5386564N</t>
  </si>
  <si>
    <t>12/08/2031</t>
  </si>
  <si>
    <t>00814-00568</t>
  </si>
  <si>
    <t>10/11/2024 12:23:26</t>
  </si>
  <si>
    <t>IT09G3608105138252647552656</t>
  </si>
  <si>
    <t>Cosseddu</t>
  </si>
  <si>
    <t>valeriocoss@gmail.com</t>
  </si>
  <si>
    <t>CSSVLR02C01H501B</t>
  </si>
  <si>
    <t>Via Corbino,18</t>
  </si>
  <si>
    <t>01/03/2002</t>
  </si>
  <si>
    <t>CA08643FE</t>
  </si>
  <si>
    <t>01/03/2025</t>
  </si>
  <si>
    <t>00916-00658</t>
  </si>
  <si>
    <t>15/11/2024 12:37:37</t>
  </si>
  <si>
    <t>2023-12-20</t>
  </si>
  <si>
    <t>UniCredit Banca</t>
  </si>
  <si>
    <t>IT68E0200832974001733475962</t>
  </si>
  <si>
    <t>Di Marzio</t>
  </si>
  <si>
    <t>laura.dmrz@gmail.com</t>
  </si>
  <si>
    <t>DMRLRA01R70H501G</t>
  </si>
  <si>
    <t>Via Girolamo Savonarola 21</t>
  </si>
  <si>
    <t>00195</t>
  </si>
  <si>
    <t>30/10/2001</t>
  </si>
  <si>
    <t>CA24462QP</t>
  </si>
  <si>
    <t>30/10/2033</t>
  </si>
  <si>
    <t>00849-00603</t>
  </si>
  <si>
    <t>13/11/2024 12:49:47</t>
  </si>
  <si>
    <t>Cassa Sovvenzioni e Risparmio</t>
  </si>
  <si>
    <t>IT81M0582403207000070042499</t>
  </si>
  <si>
    <t>Iavarone</t>
  </si>
  <si>
    <t>ani42001@gmail.com</t>
  </si>
  <si>
    <t>VRNNDR01D02H501O</t>
  </si>
  <si>
    <t>viale Alabama 9E</t>
  </si>
  <si>
    <t>00055</t>
  </si>
  <si>
    <t>Ladispoli</t>
  </si>
  <si>
    <t>02/04/2001</t>
  </si>
  <si>
    <t>RM8324817K</t>
  </si>
  <si>
    <t>02/04/2030</t>
  </si>
  <si>
    <t>00213-00141</t>
  </si>
  <si>
    <t>14/10/2024 23:00:12</t>
  </si>
  <si>
    <t>IT77F0100539530000000005706</t>
  </si>
  <si>
    <t>Marianna</t>
  </si>
  <si>
    <t>Martiri</t>
  </si>
  <si>
    <t>marimartiri@gmail.com</t>
  </si>
  <si>
    <t>MRTMNN01T46H501T</t>
  </si>
  <si>
    <t>Via Cornelia 7</t>
  </si>
  <si>
    <t>06/12/2001</t>
  </si>
  <si>
    <t>CA14484NV</t>
  </si>
  <si>
    <t>06/12/2032</t>
  </si>
  <si>
    <t>00912-00653</t>
  </si>
  <si>
    <t>15/11/2024 11:39:33</t>
  </si>
  <si>
    <t>IT05G0338501601100000138180</t>
  </si>
  <si>
    <t>(LM-20) - Ingegneria Aeronautica</t>
  </si>
  <si>
    <t>Ludovica</t>
  </si>
  <si>
    <t>lud.rossi6@stud.uniroma3.it</t>
  </si>
  <si>
    <t>RSSLVC00D45H501C</t>
  </si>
  <si>
    <t>Via broni</t>
  </si>
  <si>
    <t>05/04/2000</t>
  </si>
  <si>
    <t>CA57360OR</t>
  </si>
  <si>
    <t>05/04/2033</t>
  </si>
  <si>
    <t>00103-00062</t>
  </si>
  <si>
    <t>15/10/2024 08:42:07</t>
  </si>
  <si>
    <t>IT88H3608105138295424495434</t>
  </si>
  <si>
    <t>Camusi</t>
  </si>
  <si>
    <t>camusiaurora@gmail.com</t>
  </si>
  <si>
    <t>CMSRRA01S43H501V</t>
  </si>
  <si>
    <t>Via Michele Tripisciano 3</t>
  </si>
  <si>
    <t>03/11/2001</t>
  </si>
  <si>
    <t>RM8381784A</t>
  </si>
  <si>
    <t>03/11/2030</t>
  </si>
  <si>
    <t>00868-00622</t>
  </si>
  <si>
    <t>14/11/2024 12:55:43</t>
  </si>
  <si>
    <t>IT92B3608105138264342564352</t>
  </si>
  <si>
    <t>(LM-32) - Ingegneria Gestionale e dell'Automazione</t>
  </si>
  <si>
    <t>Rovedi</t>
  </si>
  <si>
    <t>daniele.rovedi18@virgilio.it</t>
  </si>
  <si>
    <t>RVDDNL01B18H501I</t>
  </si>
  <si>
    <t>via Limone Piemonte 64</t>
  </si>
  <si>
    <t>18/02/2001</t>
  </si>
  <si>
    <t>CA22779FL</t>
  </si>
  <si>
    <t>00869-00621</t>
  </si>
  <si>
    <t>14/11/2024 12:46:07</t>
  </si>
  <si>
    <t>2024-01-08</t>
  </si>
  <si>
    <t>IT28B0760103200001062184799</t>
  </si>
  <si>
    <t>(LM-92) - Scienze Cognitive della Comunicazione e dell'Azione</t>
  </si>
  <si>
    <t>Pellini</t>
  </si>
  <si>
    <t>ele.pellini@stud.uniroma3.it</t>
  </si>
  <si>
    <t>PLLLNR01L57H501K</t>
  </si>
  <si>
    <t>Via Luigi Iaffei</t>
  </si>
  <si>
    <t>17/07/2001</t>
  </si>
  <si>
    <t>CA75210PX</t>
  </si>
  <si>
    <t>Comune di Cerveteri</t>
  </si>
  <si>
    <t>00854-00612</t>
  </si>
  <si>
    <t>13/11/2024 19:34:30</t>
  </si>
  <si>
    <t>IT45I3608105138291275391314</t>
  </si>
  <si>
    <t>Roberto</t>
  </si>
  <si>
    <t>Stefanini</t>
  </si>
  <si>
    <t>robyste02@gmail.com</t>
  </si>
  <si>
    <t>STFRRT00S15H501F</t>
  </si>
  <si>
    <t>località murella</t>
  </si>
  <si>
    <t>15/11/2000</t>
  </si>
  <si>
    <t>RM8250427X</t>
  </si>
  <si>
    <t>Motorizzazione Civile Roma</t>
  </si>
  <si>
    <t>15/11/2029</t>
  </si>
  <si>
    <t>00223-00146</t>
  </si>
  <si>
    <t>15/10/2024 14:00:13</t>
  </si>
  <si>
    <t>IT61F0329601601000067217539</t>
  </si>
  <si>
    <t>Mihalcea</t>
  </si>
  <si>
    <t>mihalcea2001@gmail.com</t>
  </si>
  <si>
    <t>MHLLSS01R09H501R</t>
  </si>
  <si>
    <t>via giovanni porzio 2</t>
  </si>
  <si>
    <t>09/10/2032</t>
  </si>
  <si>
    <t>00358-00233</t>
  </si>
  <si>
    <t>16/10/2024 15:46:27</t>
  </si>
  <si>
    <t>IT63V3608105138200649700657</t>
  </si>
  <si>
    <t>Ovis</t>
  </si>
  <si>
    <t>alessandro.ovis@studenti.unitus.it</t>
  </si>
  <si>
    <t>VSOLSN00M18H501E</t>
  </si>
  <si>
    <t>Via rolando carlevaro 17</t>
  </si>
  <si>
    <t>18/08/2000</t>
  </si>
  <si>
    <t>CA89412LB</t>
  </si>
  <si>
    <t>18/08/2032</t>
  </si>
  <si>
    <t>00639-00446</t>
  </si>
  <si>
    <t>29/10/2024 17:04:21</t>
  </si>
  <si>
    <t>Poste italiane S.p.A.</t>
  </si>
  <si>
    <t>IT43F3608105138266837766847</t>
  </si>
  <si>
    <t>Zucconi</t>
  </si>
  <si>
    <t>cristian.zucconi2@gmail.com</t>
  </si>
  <si>
    <t>ZCCCST02H18H501T</t>
  </si>
  <si>
    <t>via Giuseppe Allievo 58</t>
  </si>
  <si>
    <t>+39 3337352509</t>
  </si>
  <si>
    <t>RM8407960D</t>
  </si>
  <si>
    <t>00883-00631</t>
  </si>
  <si>
    <t>14/11/2024 16:43:52</t>
  </si>
  <si>
    <t>IT74E0301503200000006364463</t>
  </si>
  <si>
    <t>Lutri</t>
  </si>
  <si>
    <t>lutrichiara@gmail.com</t>
  </si>
  <si>
    <t>LTRCHR01L65H501I</t>
  </si>
  <si>
    <t>Via Silvestro Gherardi</t>
  </si>
  <si>
    <t>+39 3313118805</t>
  </si>
  <si>
    <t>25/07/2001</t>
  </si>
  <si>
    <t>CA04126TI</t>
  </si>
  <si>
    <t>25/07/2026</t>
  </si>
  <si>
    <t>00125-00078</t>
  </si>
  <si>
    <t>14/10/2024 18:32:30</t>
  </si>
  <si>
    <t>IT67L36772223000EM000823798</t>
  </si>
  <si>
    <t>Saracino</t>
  </si>
  <si>
    <t>federico.saracino99@gmail.com</t>
  </si>
  <si>
    <t>SRCFRC99D21H501E</t>
  </si>
  <si>
    <t>Via Umberto Saba 46</t>
  </si>
  <si>
    <t>+39 3454406328</t>
  </si>
  <si>
    <t>21/04/1999</t>
  </si>
  <si>
    <t>CA13007HQ</t>
  </si>
  <si>
    <t>21/04/2031</t>
  </si>
  <si>
    <t>00361-00234</t>
  </si>
  <si>
    <t>16/10/2024 15:46:49</t>
  </si>
  <si>
    <t>IT84H0306905245100000006893</t>
  </si>
  <si>
    <t>(LM-23) - Ingegneria delle infrastrutture viarie e trasporti</t>
  </si>
  <si>
    <t>Pamela Shien</t>
  </si>
  <si>
    <t>Garbin</t>
  </si>
  <si>
    <t>garbin.pamelashien@gmail.com</t>
  </si>
  <si>
    <t>garbin.pamelashien@spidmail.it</t>
  </si>
  <si>
    <t>GRBPLS01R57Z216R</t>
  </si>
  <si>
    <t>Via Orbassano 101</t>
  </si>
  <si>
    <t>17/10/2001</t>
  </si>
  <si>
    <t>PH</t>
  </si>
  <si>
    <t>CA91290FI</t>
  </si>
  <si>
    <t>17/10/2030</t>
  </si>
  <si>
    <t>00485-00321</t>
  </si>
  <si>
    <t>20/10/2024 22:37:00</t>
  </si>
  <si>
    <t>IT51A3608105138215072315081</t>
  </si>
  <si>
    <t>Giorgio</t>
  </si>
  <si>
    <t>Cristofori</t>
  </si>
  <si>
    <t>gio.cristofori@stud.uniroma3.it</t>
  </si>
  <si>
    <t>CRSGRG00D07H501V</t>
  </si>
  <si>
    <t>Viale Cesare Pavese, 37</t>
  </si>
  <si>
    <t>+39 3311253605</t>
  </si>
  <si>
    <t>07/04/2000</t>
  </si>
  <si>
    <t>07/04/2029</t>
  </si>
  <si>
    <t>00885-00633</t>
  </si>
  <si>
    <t>14/11/2024 18:07:55</t>
  </si>
  <si>
    <t>IT89K0301503200000005920559</t>
  </si>
  <si>
    <t>Parente</t>
  </si>
  <si>
    <t>valeriop1807@gmail.com</t>
  </si>
  <si>
    <t>PRNVLR01L18H501Y</t>
  </si>
  <si>
    <t>Via Carmelo Maestrini, 158</t>
  </si>
  <si>
    <t>18/07/2001</t>
  </si>
  <si>
    <t>CA82380FQ</t>
  </si>
  <si>
    <t>18/07/2030</t>
  </si>
  <si>
    <t>00042-00018</t>
  </si>
  <si>
    <t>14/10/2024 16:02:53</t>
  </si>
  <si>
    <t>2022-10-26</t>
  </si>
  <si>
    <t>IT87O0306234210000002277956</t>
  </si>
  <si>
    <t>gennaro</t>
  </si>
  <si>
    <t>musella</t>
  </si>
  <si>
    <t>gen.musella@stud.uniroma3.it</t>
  </si>
  <si>
    <t>MSLGNR99T04H224D</t>
  </si>
  <si>
    <t>via ostiense 224</t>
  </si>
  <si>
    <t>RM8201073X</t>
  </si>
  <si>
    <t>motorizzazione roma</t>
  </si>
  <si>
    <t>04/12/2028</t>
  </si>
  <si>
    <t>00379-00265</t>
  </si>
  <si>
    <t>17/10/2024 15:43:29</t>
  </si>
  <si>
    <t>2022-03-15</t>
  </si>
  <si>
    <t>Banca Intesa</t>
  </si>
  <si>
    <t>IT35E0306903356100000005785</t>
  </si>
  <si>
    <t>(LM-23) - Ingegneria costiera e marina sostenibile</t>
  </si>
  <si>
    <t>Verrecchia</t>
  </si>
  <si>
    <t>gio.verrecchia@stud.uniroma3.it</t>
  </si>
  <si>
    <t>VRRGRG00T01H501M</t>
  </si>
  <si>
    <t>Via Casal dei Pazzi 20</t>
  </si>
  <si>
    <t>+39 3921217506</t>
  </si>
  <si>
    <t>01/12/2000</t>
  </si>
  <si>
    <t>CA94631IZ</t>
  </si>
  <si>
    <t>01/12/2031</t>
  </si>
  <si>
    <t>00012-00015</t>
  </si>
  <si>
    <t>14/10/2024 15:54:43</t>
  </si>
  <si>
    <t>2023-03-08</t>
  </si>
  <si>
    <t>IT51A0306905237100000008935</t>
  </si>
  <si>
    <t>Di Napoli Rampolla</t>
  </si>
  <si>
    <t>cos.dinapolirampoll@stud.uniroma3.it</t>
  </si>
  <si>
    <t>DNPCTN01E67H501C</t>
  </si>
  <si>
    <t>Foro Traiano, 1a</t>
  </si>
  <si>
    <t>00187</t>
  </si>
  <si>
    <t>+39 3383152805</t>
  </si>
  <si>
    <t>27/05/2001</t>
  </si>
  <si>
    <t>099634</t>
  </si>
  <si>
    <t>27/05/2032</t>
  </si>
  <si>
    <t>00035-00019</t>
  </si>
  <si>
    <t>14/10/2024 16:03:36</t>
  </si>
  <si>
    <t>Gruppo Sella</t>
  </si>
  <si>
    <t>IT55D36772223000EM001643197</t>
  </si>
  <si>
    <t>Francullo</t>
  </si>
  <si>
    <t>giorgiafrancullo00@gmail.com</t>
  </si>
  <si>
    <t>FRNGRG00L64H501G</t>
  </si>
  <si>
    <t>Viale di Villa Pamphili 199</t>
  </si>
  <si>
    <t>24/07/2000</t>
  </si>
  <si>
    <t>RM8286771A</t>
  </si>
  <si>
    <t>24/07/2029</t>
  </si>
  <si>
    <t>00512-00340</t>
  </si>
  <si>
    <t>21/10/2024 20:57:05</t>
  </si>
  <si>
    <t>2023-03-14</t>
  </si>
  <si>
    <t>IT80P3608105138274075474087</t>
  </si>
  <si>
    <t>Cardilli</t>
  </si>
  <si>
    <t>matteocardilli2512@gmail.com</t>
  </si>
  <si>
    <t>CRDMTT00T25H501U</t>
  </si>
  <si>
    <t>Via Leonardo Mellano 40</t>
  </si>
  <si>
    <t>CA93410NM</t>
  </si>
  <si>
    <t>25/12/2031</t>
  </si>
  <si>
    <t>00119-00072</t>
  </si>
  <si>
    <t>14/10/2024 18:21:09</t>
  </si>
  <si>
    <t>2023-03-17</t>
  </si>
  <si>
    <t>IT74K0200809500000421195102</t>
  </si>
  <si>
    <t>Faiella Lauricella</t>
  </si>
  <si>
    <t>faiellalauricellaemanuele@gmail.com</t>
  </si>
  <si>
    <t>FLLMNL01R23H501G</t>
  </si>
  <si>
    <t>Via Cardinal Agliardi, 15</t>
  </si>
  <si>
    <t>23/10/2001</t>
  </si>
  <si>
    <t>CA16039FT</t>
  </si>
  <si>
    <t>23/10/2030</t>
  </si>
  <si>
    <t>00878-00643</t>
  </si>
  <si>
    <t>14/11/2024 21:54:38</t>
  </si>
  <si>
    <t>IT86Y3608105138294963394972</t>
  </si>
  <si>
    <t>di Padova</t>
  </si>
  <si>
    <t>damianodipadova@gmail.com</t>
  </si>
  <si>
    <t>DPDDMN01E29C743X</t>
  </si>
  <si>
    <t>Via Lazio 40</t>
  </si>
  <si>
    <t>Cittadella</t>
  </si>
  <si>
    <t>CA67072PM</t>
  </si>
  <si>
    <t>Comune di Oriolo Romano</t>
  </si>
  <si>
    <t>29/05/2033</t>
  </si>
  <si>
    <t>00029-00008</t>
  </si>
  <si>
    <t>14/10/2024 15:42:23</t>
  </si>
  <si>
    <t>2024-03-24</t>
  </si>
  <si>
    <t>IT11O36772223000EM001327235</t>
  </si>
  <si>
    <t>Cozzolino</t>
  </si>
  <si>
    <t>lcozzolino01@gmail.com</t>
  </si>
  <si>
    <t>CZZLNZ01T07L378E</t>
  </si>
  <si>
    <t>Via Castagnevizza 26</t>
  </si>
  <si>
    <t>07/12/2001</t>
  </si>
  <si>
    <t>Trento</t>
  </si>
  <si>
    <t>TN</t>
  </si>
  <si>
    <t>CA21928HT</t>
  </si>
  <si>
    <t>07/12/2031</t>
  </si>
  <si>
    <t>00634-00441</t>
  </si>
  <si>
    <t>29/10/2024 14:33:35</t>
  </si>
  <si>
    <t>2024-03-20</t>
  </si>
  <si>
    <t>IT50L0200809500000420389148</t>
  </si>
  <si>
    <t>Sofia</t>
  </si>
  <si>
    <t>Carosi</t>
  </si>
  <si>
    <t>sofiacarosi01@gmail.com</t>
  </si>
  <si>
    <t>CRSSFO01M70H501X</t>
  </si>
  <si>
    <t>Piazza Dei Navigatori 11</t>
  </si>
  <si>
    <t>30/08/2001</t>
  </si>
  <si>
    <t>CA77358NR</t>
  </si>
  <si>
    <t>30/08/2032</t>
  </si>
  <si>
    <t>00186-00123</t>
  </si>
  <si>
    <t>14/10/2024 21:39:46</t>
  </si>
  <si>
    <t>2024-03-06</t>
  </si>
  <si>
    <t>Banco Posta</t>
  </si>
  <si>
    <t>IT28F0760103200001050428299</t>
  </si>
  <si>
    <t>Mustè</t>
  </si>
  <si>
    <t>mas.muste@stud.uniroma3.it</t>
  </si>
  <si>
    <t>MSTMSM98A06H501V</t>
  </si>
  <si>
    <t>Viale dei Colli Portuensi 277</t>
  </si>
  <si>
    <t>00151</t>
  </si>
  <si>
    <t>06/01/1998</t>
  </si>
  <si>
    <t>AY 3770459</t>
  </si>
  <si>
    <t>06/01/2029</t>
  </si>
  <si>
    <t>00314-00200</t>
  </si>
  <si>
    <t>15/10/2024 18:41:31</t>
  </si>
  <si>
    <t>2021-03-17</t>
  </si>
  <si>
    <t>IT79I3608105138276570676575</t>
  </si>
  <si>
    <t>Di Egidio</t>
  </si>
  <si>
    <t>ema.diegidio@stud.uniroma3.it</t>
  </si>
  <si>
    <t>DGDMNL01D22H501V</t>
  </si>
  <si>
    <t>Via Alessandro Luzio, 39</t>
  </si>
  <si>
    <t>CA31370DX</t>
  </si>
  <si>
    <t>00565-00380</t>
  </si>
  <si>
    <t>23/10/2024 19:26:37</t>
  </si>
  <si>
    <t>IT07G36772223000EM000792758</t>
  </si>
  <si>
    <t>Ferranti</t>
  </si>
  <si>
    <t>fra.ferranti1@stud.uniroma3.it</t>
  </si>
  <si>
    <t>FRRFNC02B01H501K</t>
  </si>
  <si>
    <t>Via Fornovo 3</t>
  </si>
  <si>
    <t>CA82814QP</t>
  </si>
  <si>
    <t>Comune di roma</t>
  </si>
  <si>
    <t>01/02/2033</t>
  </si>
  <si>
    <t>00800-00596</t>
  </si>
  <si>
    <t>12/11/2024 19:42:02</t>
  </si>
  <si>
    <t>2024-03-11</t>
  </si>
  <si>
    <t>IT45Z0100503389000000001163</t>
  </si>
  <si>
    <t>Maria Laura</t>
  </si>
  <si>
    <t>Fini</t>
  </si>
  <si>
    <t>mar.fini1@stud.uniroma3.it</t>
  </si>
  <si>
    <t>FNIMLR02D44H501R</t>
  </si>
  <si>
    <t>Via Ascanio Fenizi 40</t>
  </si>
  <si>
    <t>04/04/2002</t>
  </si>
  <si>
    <t>CA70025RV</t>
  </si>
  <si>
    <t>04/04/2033</t>
  </si>
  <si>
    <t>00887-00645</t>
  </si>
  <si>
    <t>14/11/2024 22:11:09</t>
  </si>
  <si>
    <t>IT46R3608105138252119952128</t>
  </si>
  <si>
    <t>Abballe</t>
  </si>
  <si>
    <t>mirko.abballe12@gmail.com</t>
  </si>
  <si>
    <t>BBLMRK01R12A323P</t>
  </si>
  <si>
    <t>Via Paiella 27</t>
  </si>
  <si>
    <t>CA36841TF</t>
  </si>
  <si>
    <t>Comune di Anzio</t>
  </si>
  <si>
    <t>00248-00175</t>
  </si>
  <si>
    <t>15/10/2024 12:39:41</t>
  </si>
  <si>
    <t>2024-07-25</t>
  </si>
  <si>
    <t>IT09E36772223000EM001948530</t>
  </si>
  <si>
    <t>Ferri</t>
  </si>
  <si>
    <t>giulia.ferri.99@gmail.com</t>
  </si>
  <si>
    <t>FRRGLI99D42H501S</t>
  </si>
  <si>
    <t>VIA POLONIA, 12</t>
  </si>
  <si>
    <t>+39 3319460000</t>
  </si>
  <si>
    <t>02/04/1999</t>
  </si>
  <si>
    <t>CA94199IJ</t>
  </si>
  <si>
    <t>02/04/2031</t>
  </si>
  <si>
    <t>00047-00027</t>
  </si>
  <si>
    <t>14/10/2024 16:18:47</t>
  </si>
  <si>
    <t>2022-03-16</t>
  </si>
  <si>
    <t>IT03A0306905245100000012018</t>
  </si>
  <si>
    <t>spezzano</t>
  </si>
  <si>
    <t>fra.spezzano@stud.uniroma3.it</t>
  </si>
  <si>
    <t>SPZFNC99R07H501W</t>
  </si>
  <si>
    <t>via ambrogio fusinieri 42</t>
  </si>
  <si>
    <t>07/10/1999</t>
  </si>
  <si>
    <t>RM8195812D</t>
  </si>
  <si>
    <t>07/10/2028</t>
  </si>
  <si>
    <t>00176-00112</t>
  </si>
  <si>
    <t>14/10/2024 21:03:34</t>
  </si>
  <si>
    <t>IT91L0305801604100571745048</t>
  </si>
  <si>
    <t>franceescasofia@gmail.com</t>
  </si>
  <si>
    <t>SFOFNC01P52H501M</t>
  </si>
  <si>
    <t>Via monti di pietralata 171</t>
  </si>
  <si>
    <t>12/09/2001</t>
  </si>
  <si>
    <t>CA05981HD</t>
  </si>
  <si>
    <t>12/09/2031</t>
  </si>
  <si>
    <t>00124-00108</t>
  </si>
  <si>
    <t>14/10/2024 20:57:27</t>
  </si>
  <si>
    <t>2024-03-08</t>
  </si>
  <si>
    <t>IT63C0306905148100000000606</t>
  </si>
  <si>
    <t>Paniccia</t>
  </si>
  <si>
    <t>andrepanic2001@gmail.com</t>
  </si>
  <si>
    <t>PNCNDR01H18H501N</t>
  </si>
  <si>
    <t>via agostino magliani 74</t>
  </si>
  <si>
    <t>18/06/2001</t>
  </si>
  <si>
    <t>CA39891LP</t>
  </si>
  <si>
    <t>18/06/2032</t>
  </si>
  <si>
    <t>00623-00435</t>
  </si>
  <si>
    <t>28/10/2024 20:00:07</t>
  </si>
  <si>
    <t>unicredit</t>
  </si>
  <si>
    <t>IT31L0200805181000105671369</t>
  </si>
  <si>
    <t>Di Lullo</t>
  </si>
  <si>
    <t>ann.dilullo@stud.uniroma3.it</t>
  </si>
  <si>
    <t>DLLNLS01T57H501L</t>
  </si>
  <si>
    <t>via elia facchini 36</t>
  </si>
  <si>
    <t>17/12/2001</t>
  </si>
  <si>
    <t>CA10112TT</t>
  </si>
  <si>
    <t>17/12/2033</t>
  </si>
  <si>
    <t>00870-00625</t>
  </si>
  <si>
    <t>14/11/2024 13:01:19</t>
  </si>
  <si>
    <t>PostePay</t>
  </si>
  <si>
    <t>IT61V3608105138250345650359</t>
  </si>
  <si>
    <t>Savino</t>
  </si>
  <si>
    <t>eleonora.savino@gmail.com</t>
  </si>
  <si>
    <t>SVNLNR00S48D972R</t>
  </si>
  <si>
    <t>Viale italia 43</t>
  </si>
  <si>
    <t>08/11/2000</t>
  </si>
  <si>
    <t>Genzano di Roma</t>
  </si>
  <si>
    <t>08/11/2031</t>
  </si>
  <si>
    <t>00871-00623</t>
  </si>
  <si>
    <t>14/11/2024 12:59:13</t>
  </si>
  <si>
    <t>IT59L0306922000100000060341</t>
  </si>
  <si>
    <t>Mernini</t>
  </si>
  <si>
    <t>mernini.chiara@gmail.com</t>
  </si>
  <si>
    <t>MRNCHR01L56D843U</t>
  </si>
  <si>
    <t>Via Genova 2</t>
  </si>
  <si>
    <t>Via Gaspare Gozzi 89</t>
  </si>
  <si>
    <t>16/07/2001</t>
  </si>
  <si>
    <t>LT5455923D</t>
  </si>
  <si>
    <t>16/07/2030</t>
  </si>
  <si>
    <t>00795-00556</t>
  </si>
  <si>
    <t>09/11/2024 09:32:03</t>
  </si>
  <si>
    <t>Monte dei Paschi di Siena</t>
  </si>
  <si>
    <t>IT11O0103073980000001257530</t>
  </si>
  <si>
    <t>Gabriel</t>
  </si>
  <si>
    <t>Pentimalli</t>
  </si>
  <si>
    <t>gabriel.63e1a@aleeas.com</t>
  </si>
  <si>
    <t>gabriel.pentimalli@widipec.it</t>
  </si>
  <si>
    <t>PNTGRL02D11H224L</t>
  </si>
  <si>
    <t>Via Sant’Anna I Tronco 49G</t>
  </si>
  <si>
    <t>Via Pietro Adami 80</t>
  </si>
  <si>
    <t>CA11484RX</t>
  </si>
  <si>
    <t>Comune di Reggio di Calabria</t>
  </si>
  <si>
    <t>11/04/2033</t>
  </si>
  <si>
    <t>00212-00136</t>
  </si>
  <si>
    <t>14/10/2024 22:46:34</t>
  </si>
  <si>
    <t>Banca Widiba</t>
  </si>
  <si>
    <t>IT95D0344216000000006059412</t>
  </si>
  <si>
    <t>Ardovini</t>
  </si>
  <si>
    <t>mattiaardovini9@gmail.com</t>
  </si>
  <si>
    <t>RDVMTT01T09H501T</t>
  </si>
  <si>
    <t>Via Romeo Rodriguez Pereira 8</t>
  </si>
  <si>
    <t>CA44225OS</t>
  </si>
  <si>
    <t>09/12/2032</t>
  </si>
  <si>
    <t>00899-00639</t>
  </si>
  <si>
    <t>14/11/2024 21:30:17</t>
  </si>
  <si>
    <t>IT42D0329601601000067303873</t>
  </si>
  <si>
    <t>Preziosi</t>
  </si>
  <si>
    <t>sof.preziosi@stud.uniroma3.it</t>
  </si>
  <si>
    <t>PRZSFO01R61H501U</t>
  </si>
  <si>
    <t>via Cogoleto, 13</t>
  </si>
  <si>
    <t>21/10/2001</t>
  </si>
  <si>
    <t>CA49646FH</t>
  </si>
  <si>
    <t>21/10/2029</t>
  </si>
  <si>
    <t>00695-00489</t>
  </si>
  <si>
    <t>04/11/2024 00:11:02</t>
  </si>
  <si>
    <t>Postepay SpA</t>
  </si>
  <si>
    <t>IT65A3608105138241859241868</t>
  </si>
  <si>
    <t>Charles Antoine</t>
  </si>
  <si>
    <t>Bertolini</t>
  </si>
  <si>
    <t>bertolinicharles@outlook.it</t>
  </si>
  <si>
    <t>BRTCRL01A31Z103M</t>
  </si>
  <si>
    <t>Via Flaminia 3132C</t>
  </si>
  <si>
    <t>00067</t>
  </si>
  <si>
    <t>Morlupo</t>
  </si>
  <si>
    <t>BE</t>
  </si>
  <si>
    <t>CA54152NW</t>
  </si>
  <si>
    <t>00233-00163</t>
  </si>
  <si>
    <t>15/10/2024 10:36:39</t>
  </si>
  <si>
    <t>LT79 3250 0726 7880 2878</t>
  </si>
  <si>
    <t>Rizzo</t>
  </si>
  <si>
    <t>valeri.rizzo0219@gmail.com</t>
  </si>
  <si>
    <t>RZZVNT02B59H501J</t>
  </si>
  <si>
    <t>Via Romeo rodriguez pereira 64</t>
  </si>
  <si>
    <t>19/02/2002</t>
  </si>
  <si>
    <t>CA28977NM</t>
  </si>
  <si>
    <t>19/02/2032</t>
  </si>
  <si>
    <t>00051-00238</t>
  </si>
  <si>
    <t>16/10/2024 18:04:33</t>
  </si>
  <si>
    <t>IT92X0338501601100080016077</t>
  </si>
  <si>
    <t>eli.guida01@gmail.com</t>
  </si>
  <si>
    <t>GDULSE01P44H501V</t>
  </si>
  <si>
    <t>Via dei Galeoni 3</t>
  </si>
  <si>
    <t>00122</t>
  </si>
  <si>
    <t>Largo Giuseppe Raganato 10</t>
  </si>
  <si>
    <t>00119</t>
  </si>
  <si>
    <t>+39 3451615762</t>
  </si>
  <si>
    <t>04/09/2001</t>
  </si>
  <si>
    <t>CA29968TL</t>
  </si>
  <si>
    <t>04/09/2034</t>
  </si>
  <si>
    <t>00594-00411</t>
  </si>
  <si>
    <t>25/10/2024 21:09:29</t>
  </si>
  <si>
    <t>IT88G3608105138219706419716</t>
  </si>
  <si>
    <t>alessioalfonsi8@gmail.com</t>
  </si>
  <si>
    <t>LFNLSS01C12H501Z</t>
  </si>
  <si>
    <t>via Montanara</t>
  </si>
  <si>
    <t>12/03/2001</t>
  </si>
  <si>
    <t>CA56866IS</t>
  </si>
  <si>
    <t>comune di Civitavecchia</t>
  </si>
  <si>
    <t>12/03/2032</t>
  </si>
  <si>
    <t>00050-00226</t>
  </si>
  <si>
    <t>16/10/2024 13:00:59</t>
  </si>
  <si>
    <t>IT87U0306939042100000005822</t>
  </si>
  <si>
    <t>Andrei Catalin</t>
  </si>
  <si>
    <t>Manea</t>
  </si>
  <si>
    <t>andreimanea242@gmail.com</t>
  </si>
  <si>
    <t>MNANRC01E08Z129D</t>
  </si>
  <si>
    <t>Via sant’angelo</t>
  </si>
  <si>
    <t>RM8373778T</t>
  </si>
  <si>
    <t>Motorizzazione civile della provincia di Roma</t>
  </si>
  <si>
    <t>08/05/2031</t>
  </si>
  <si>
    <t>00614-00424</t>
  </si>
  <si>
    <t>28/10/2024 10:20:35</t>
  </si>
  <si>
    <t>HYPE SPA</t>
  </si>
  <si>
    <t>IT74T36772223000EM000763708</t>
  </si>
  <si>
    <t>Giuga</t>
  </si>
  <si>
    <t>ale.giuga@stud.uniroma3.it</t>
  </si>
  <si>
    <t>GGILSN01M26H501D</t>
  </si>
  <si>
    <t>via leone IV</t>
  </si>
  <si>
    <t>+39 3280947625</t>
  </si>
  <si>
    <t>CA18774MI</t>
  </si>
  <si>
    <t>26/08/2032</t>
  </si>
  <si>
    <t>00647-00453</t>
  </si>
  <si>
    <t>30/10/2024 07:52:44</t>
  </si>
  <si>
    <t>IT22F0760103200001063466856</t>
  </si>
  <si>
    <t>Mazzacrelli</t>
  </si>
  <si>
    <t>mazzacrellialessio@gmail.com</t>
  </si>
  <si>
    <t>MZZLSS01L20H501G</t>
  </si>
  <si>
    <t>Viale Luigi Moretti 126</t>
  </si>
  <si>
    <t>00163</t>
  </si>
  <si>
    <t>20/07/2001</t>
  </si>
  <si>
    <t>RM8640654C</t>
  </si>
  <si>
    <t>Motorizzazione Civile</t>
  </si>
  <si>
    <t>00867-00620</t>
  </si>
  <si>
    <t>14/11/2024 12:38:52</t>
  </si>
  <si>
    <t>IT18T0301503200000006278378</t>
  </si>
  <si>
    <t>Nicole</t>
  </si>
  <si>
    <t>Mella</t>
  </si>
  <si>
    <t>nicolemella00@gmail.com</t>
  </si>
  <si>
    <t>MLLNCL00D55H501E</t>
  </si>
  <si>
    <t>Via Gaetano Fuggetta, 13</t>
  </si>
  <si>
    <t>+39 3319972004</t>
  </si>
  <si>
    <t>15/04/2000</t>
  </si>
  <si>
    <t>CA38995DT</t>
  </si>
  <si>
    <t>15/04/2029</t>
  </si>
  <si>
    <t>00572-00390</t>
  </si>
  <si>
    <t>24/10/2024 12:36:21</t>
  </si>
  <si>
    <t>2023-06-09</t>
  </si>
  <si>
    <t>HYPE S.p.A.</t>
  </si>
  <si>
    <t>IT84Y36772223000EM000475936</t>
  </si>
  <si>
    <t>ANT.LANZA2@STUD.UNIROMA3.IT</t>
  </si>
  <si>
    <t>LNZNTN00S30L738R</t>
  </si>
  <si>
    <t>Via Leonardo Da Vinci 146</t>
  </si>
  <si>
    <t>+39 3664478884</t>
  </si>
  <si>
    <t>30/11/2000</t>
  </si>
  <si>
    <t>Venosa</t>
  </si>
  <si>
    <t>PZ5239411N</t>
  </si>
  <si>
    <t>MC-PZ</t>
  </si>
  <si>
    <t>30/11/2029</t>
  </si>
  <si>
    <t>00531-00356</t>
  </si>
  <si>
    <t>22/10/2024 13:02:44</t>
  </si>
  <si>
    <t>2023-10-27</t>
  </si>
  <si>
    <t>IT27K3608105138228265928276</t>
  </si>
  <si>
    <t>Bedetti</t>
  </si>
  <si>
    <t>alessio.bedetti@gmail.com</t>
  </si>
  <si>
    <t>BDTLSS99T28H501N</t>
  </si>
  <si>
    <t>strada nuova 128</t>
  </si>
  <si>
    <t>CA26003EQ</t>
  </si>
  <si>
    <t>comune di ariccia</t>
  </si>
  <si>
    <t>00066-00047</t>
  </si>
  <si>
    <t>14/10/2024 16:55:42</t>
  </si>
  <si>
    <t>2022-09-22</t>
  </si>
  <si>
    <t>ZURICH BANK</t>
  </si>
  <si>
    <t>IT33I0366701600010570079613</t>
  </si>
  <si>
    <t>troy</t>
  </si>
  <si>
    <t>tony</t>
  </si>
  <si>
    <t>bluphoenix56@gmail.com</t>
  </si>
  <si>
    <t>TNYTRY00H16H501A</t>
  </si>
  <si>
    <t>via pierleone ghezzi 29c</t>
  </si>
  <si>
    <t>16/06/2000</t>
  </si>
  <si>
    <t>az1426337</t>
  </si>
  <si>
    <t>comune di fiumicino</t>
  </si>
  <si>
    <t>16/06/2029</t>
  </si>
  <si>
    <t>00877-00628</t>
  </si>
  <si>
    <t>14/11/2024 15:43:26</t>
  </si>
  <si>
    <t>buddy unicredit</t>
  </si>
  <si>
    <t>IT26 Z020 0809 5000 0042 0765 299</t>
  </si>
  <si>
    <t>De Lorenzo</t>
  </si>
  <si>
    <t>ste.delorenzo@gmail.com</t>
  </si>
  <si>
    <t>DLRSFN98P04H501B</t>
  </si>
  <si>
    <t>Via Manfredo Camperio, 11</t>
  </si>
  <si>
    <t>04/09/1998</t>
  </si>
  <si>
    <t>CA56893AJ</t>
  </si>
  <si>
    <t>04/09/2028</t>
  </si>
  <si>
    <t>00835-00589</t>
  </si>
  <si>
    <t>12/11/2024 14:06:54</t>
  </si>
  <si>
    <t>IT55M0100503219000000006898</t>
  </si>
  <si>
    <t>(LM-40) - Scienze Computazionali</t>
  </si>
  <si>
    <t>Elena</t>
  </si>
  <si>
    <t>Cuccagna</t>
  </si>
  <si>
    <t>elena.cuccagna@gmail.com</t>
  </si>
  <si>
    <t>CCCLNE00M43H501T</t>
  </si>
  <si>
    <t>Via Andreotto Saracini 19</t>
  </si>
  <si>
    <t>03/08/2000</t>
  </si>
  <si>
    <t>CA20655GZ</t>
  </si>
  <si>
    <t>03/08/2031</t>
  </si>
  <si>
    <t>00781-00545</t>
  </si>
  <si>
    <t>08/11/2024 14:04:27</t>
  </si>
  <si>
    <t>2024-03-21</t>
  </si>
  <si>
    <t>IT23H0200805182000420212202</t>
  </si>
  <si>
    <t>Fabi</t>
  </si>
  <si>
    <t>lorenzo.fi@live.com</t>
  </si>
  <si>
    <t>Lorenzo.fi@pec.it</t>
  </si>
  <si>
    <t>FBALNZ02B23H501Z</t>
  </si>
  <si>
    <t>Via Marcello Gallian 20</t>
  </si>
  <si>
    <t>CA68619DV</t>
  </si>
  <si>
    <t>Municipio 7</t>
  </si>
  <si>
    <t>23/02/2025</t>
  </si>
  <si>
    <t>00692-00486</t>
  </si>
  <si>
    <t>03/11/2024 17:40:46</t>
  </si>
  <si>
    <t>IT56A0301503200000006308433</t>
  </si>
  <si>
    <t>Petrungaro</t>
  </si>
  <si>
    <t>petrungaroc@outlook.com</t>
  </si>
  <si>
    <t>PTRCLL99C64H501N</t>
  </si>
  <si>
    <t>Via di Valcannuta, 52</t>
  </si>
  <si>
    <t>24/03/1999</t>
  </si>
  <si>
    <t>RM8123695D</t>
  </si>
  <si>
    <t>24/03/2028</t>
  </si>
  <si>
    <t>00243-00150</t>
  </si>
  <si>
    <t>15/10/2024 09:23:32</t>
  </si>
  <si>
    <t>IT60W3608105138268581668588</t>
  </si>
  <si>
    <t>Lippi</t>
  </si>
  <si>
    <t>damianolippi01@gmail.com</t>
  </si>
  <si>
    <t>LPPDMN01L06D024O</t>
  </si>
  <si>
    <t>via san Michele 13</t>
  </si>
  <si>
    <t>01019</t>
  </si>
  <si>
    <t>Vetralla</t>
  </si>
  <si>
    <t>+39 3895113613</t>
  </si>
  <si>
    <t>06/07/2001</t>
  </si>
  <si>
    <t>CA03249SX</t>
  </si>
  <si>
    <t>Comune di Vetralla</t>
  </si>
  <si>
    <t>06/07/2034</t>
  </si>
  <si>
    <t>00626-00434</t>
  </si>
  <si>
    <t>28/10/2024 19:13:33</t>
  </si>
  <si>
    <t>IT95Y0103073350 0000004066 05</t>
  </si>
  <si>
    <t>Saravo</t>
  </si>
  <si>
    <t>ari.saravo@stud.uniroma3.it</t>
  </si>
  <si>
    <t>SRVRNN99E57F158X</t>
  </si>
  <si>
    <t>Via Marino Dalmonte 107</t>
  </si>
  <si>
    <t>17/05/1999</t>
  </si>
  <si>
    <t>CA31250GI</t>
  </si>
  <si>
    <t>17/05/2031</t>
  </si>
  <si>
    <t>00104-00061</t>
  </si>
  <si>
    <t>15/10/2024 10:34:12</t>
  </si>
  <si>
    <t>ING Direct</t>
  </si>
  <si>
    <t>IT11F0347501605CC0011619932</t>
  </si>
  <si>
    <t>alberto</t>
  </si>
  <si>
    <t>loffari</t>
  </si>
  <si>
    <t>alb.loffari@stud.uniroma3.it</t>
  </si>
  <si>
    <t>LFFLRT00P18H501A</t>
  </si>
  <si>
    <t>via giacomo trevis 81</t>
  </si>
  <si>
    <t>18/09/2000</t>
  </si>
  <si>
    <t>CA22526LX</t>
  </si>
  <si>
    <t>18/09/2032</t>
  </si>
  <si>
    <t>00571-00386</t>
  </si>
  <si>
    <t>24/10/2024 11:07:38</t>
  </si>
  <si>
    <t>bancoposta</t>
  </si>
  <si>
    <t>IT66V0760103200001052249651</t>
  </si>
  <si>
    <t>Berardocco</t>
  </si>
  <si>
    <t>vberardocco@gmail.com</t>
  </si>
  <si>
    <t>BRRVLR01E06H501J</t>
  </si>
  <si>
    <t>via valagussa 67</t>
  </si>
  <si>
    <t>RM8301522X</t>
  </si>
  <si>
    <t>ROMA</t>
  </si>
  <si>
    <t>06/05/2030</t>
  </si>
  <si>
    <t>00617-00426</t>
  </si>
  <si>
    <t>28/10/2024 10:57:23</t>
  </si>
  <si>
    <t>IT33I0338501601100080672749</t>
  </si>
  <si>
    <t>Andrea Maria</t>
  </si>
  <si>
    <t>Ioni</t>
  </si>
  <si>
    <t>and.ioni@stud.uniroma3.it</t>
  </si>
  <si>
    <t>NIONRM98A27H501L</t>
  </si>
  <si>
    <t>Largo Luigi Antonelli 14</t>
  </si>
  <si>
    <t>+39 351 523 5353</t>
  </si>
  <si>
    <t>27/01/1998</t>
  </si>
  <si>
    <t>U130R7902X</t>
  </si>
  <si>
    <t>MIT-UCO</t>
  </si>
  <si>
    <t>27/01/2028</t>
  </si>
  <si>
    <t>00550-00369</t>
  </si>
  <si>
    <t>23/10/2024 11:16:59</t>
  </si>
  <si>
    <t>2020-12-17</t>
  </si>
  <si>
    <t>Postepay S.p.A</t>
  </si>
  <si>
    <t>IT96F3608105138213695713717</t>
  </si>
  <si>
    <t>Magnanelli</t>
  </si>
  <si>
    <t>riccardo.magnanelli@gmail.com</t>
  </si>
  <si>
    <t>MGNRCR01L08C957X</t>
  </si>
  <si>
    <t>Largo Giuseppe La Masa 5</t>
  </si>
  <si>
    <t>08/07/2001</t>
  </si>
  <si>
    <t>Conegliano</t>
  </si>
  <si>
    <t>TV</t>
  </si>
  <si>
    <t>CA31890PQ</t>
  </si>
  <si>
    <t>Comune di Roma Capitale</t>
  </si>
  <si>
    <t>08/07/2033</t>
  </si>
  <si>
    <t>00880-00644</t>
  </si>
  <si>
    <t>14/11/2024 22:04:37</t>
  </si>
  <si>
    <t>IT85S36772223000EM001130051</t>
  </si>
  <si>
    <t>Chiarappa</t>
  </si>
  <si>
    <t>alessandrochiarappa5@gmail.com</t>
  </si>
  <si>
    <t>CHRLSN00S27H501E</t>
  </si>
  <si>
    <t>Vi deserto di Gobi 13</t>
  </si>
  <si>
    <t>27/11/2000</t>
  </si>
  <si>
    <t>Ca01423ez</t>
  </si>
  <si>
    <t>27/11/2029</t>
  </si>
  <si>
    <t>00613-00422</t>
  </si>
  <si>
    <t>28/10/2024 09:54:34</t>
  </si>
  <si>
    <t>IT23M3608105138287841887848</t>
  </si>
  <si>
    <t>marianiedoardo20@gmail.com</t>
  </si>
  <si>
    <t>MRNDRD00P20H501S</t>
  </si>
  <si>
    <t>via dobbiaco 81p</t>
  </si>
  <si>
    <t>20/09/2000</t>
  </si>
  <si>
    <t>RM8249610P</t>
  </si>
  <si>
    <t>20/09/2029</t>
  </si>
  <si>
    <t>00579-00398</t>
  </si>
  <si>
    <t>25/10/2024 11:37:01</t>
  </si>
  <si>
    <t>IT27Y0306234210000001964021</t>
  </si>
  <si>
    <t>Claude Asaly</t>
  </si>
  <si>
    <t>DOUCKAGA MALAGA</t>
  </si>
  <si>
    <t>ashleyclaudemalaga@gmail.com</t>
  </si>
  <si>
    <t>DCKCDS96D60Z316X</t>
  </si>
  <si>
    <t>Via Pian Due Torri 25, Scala b Interno 3</t>
  </si>
  <si>
    <t>20/04/1996</t>
  </si>
  <si>
    <t>GA</t>
  </si>
  <si>
    <t>22PP32617</t>
  </si>
  <si>
    <t>DGDI</t>
  </si>
  <si>
    <t>04/04/2028</t>
  </si>
  <si>
    <t>00394-00263</t>
  </si>
  <si>
    <t>02/11/2024 01:01:24</t>
  </si>
  <si>
    <t>2023-11-27</t>
  </si>
  <si>
    <t>IT21E0306905237100000009084</t>
  </si>
  <si>
    <t>di Carlo</t>
  </si>
  <si>
    <t>dvddicarlo@gmail.com</t>
  </si>
  <si>
    <t>DCRDVD01P16H501W</t>
  </si>
  <si>
    <t>Via Salvatore Pincherle 24</t>
  </si>
  <si>
    <t>CA28342ST</t>
  </si>
  <si>
    <t>16/09/2033</t>
  </si>
  <si>
    <t>00643-00449</t>
  </si>
  <si>
    <t>29/10/2024 18:37:09</t>
  </si>
  <si>
    <t>IT73U36772223000EM001431205</t>
  </si>
  <si>
    <t>Socciarelli</t>
  </si>
  <si>
    <t>socciarelli.leonardo1@gmail.com</t>
  </si>
  <si>
    <t>SCCLRD99L01H501R</t>
  </si>
  <si>
    <t>Piazza Ragusa 60</t>
  </si>
  <si>
    <t>00182</t>
  </si>
  <si>
    <t>01/07/1999</t>
  </si>
  <si>
    <t>YC0643982</t>
  </si>
  <si>
    <t>Ministero affari esteri e cooperazione internazionale</t>
  </si>
  <si>
    <t>00509-00339</t>
  </si>
  <si>
    <t>21/10/2024 19:39:26</t>
  </si>
  <si>
    <t>2022-12-22</t>
  </si>
  <si>
    <t>IT07H3608105138249330049362</t>
  </si>
  <si>
    <t>giuseppe.cozzolino98@outlook.it</t>
  </si>
  <si>
    <t>uncinetto.60@postecert.it</t>
  </si>
  <si>
    <t>CZZGPP98D11E472J</t>
  </si>
  <si>
    <t>Via parmenide 37 latina scalo</t>
  </si>
  <si>
    <t>11/04/1998</t>
  </si>
  <si>
    <t>ca60119dl</t>
  </si>
  <si>
    <t>comune di Latina</t>
  </si>
  <si>
    <t>11/04/2029</t>
  </si>
  <si>
    <t>00461-00301</t>
  </si>
  <si>
    <t>19/10/2024 16:48:00</t>
  </si>
  <si>
    <t>IT80X3608105138247365447381</t>
  </si>
  <si>
    <t>Nardoni</t>
  </si>
  <si>
    <t>and.nardoni@stud.uniroma3.it</t>
  </si>
  <si>
    <t>NRDNDR00L22H501J</t>
  </si>
  <si>
    <t>Via Fulda 123 e bis</t>
  </si>
  <si>
    <t>22/07/2000</t>
  </si>
  <si>
    <t>CA58989EC</t>
  </si>
  <si>
    <t>22/07/2029</t>
  </si>
  <si>
    <t>00635-00444</t>
  </si>
  <si>
    <t>29/10/2024 15:22:44</t>
  </si>
  <si>
    <t>IT34B0200832974001621821889</t>
  </si>
  <si>
    <t>Felici</t>
  </si>
  <si>
    <t>feliciveronica111@gmail.com</t>
  </si>
  <si>
    <t>FLCVNC98L68H501U</t>
  </si>
  <si>
    <t>Via Giuseppe Lipparini 6</t>
  </si>
  <si>
    <t>28/07/1998</t>
  </si>
  <si>
    <t>CA59255AK</t>
  </si>
  <si>
    <t>28/07/2028</t>
  </si>
  <si>
    <t>00009-00001</t>
  </si>
  <si>
    <t>14/10/2024 15:29:29</t>
  </si>
  <si>
    <t>2021-12-21</t>
  </si>
  <si>
    <t>IT98X0200805090000104901129</t>
  </si>
  <si>
    <t>Nicolò</t>
  </si>
  <si>
    <t>Cassetta</t>
  </si>
  <si>
    <t>nicolo.cassetta@gmail.com</t>
  </si>
  <si>
    <t>CSSNCL99D11H501S</t>
  </si>
  <si>
    <t>Via di Bravetta 318</t>
  </si>
  <si>
    <t>00164</t>
  </si>
  <si>
    <t>11/04/1999</t>
  </si>
  <si>
    <t>CA67068DY</t>
  </si>
  <si>
    <t>11/04/2030</t>
  </si>
  <si>
    <t>00135-00085</t>
  </si>
  <si>
    <t>14/10/2024 18:55:57</t>
  </si>
  <si>
    <t>N26 Bank GmbH</t>
  </si>
  <si>
    <t>DE20100110012624979504</t>
  </si>
  <si>
    <t>Arci</t>
  </si>
  <si>
    <t>valentina.jumbo30@gmail.com</t>
  </si>
  <si>
    <t>RCAVNT00T57H501Y</t>
  </si>
  <si>
    <t>Via Pietro Castrucci 12</t>
  </si>
  <si>
    <t>+39 3924974015</t>
  </si>
  <si>
    <t>17/12/2000</t>
  </si>
  <si>
    <t>CA01932HF</t>
  </si>
  <si>
    <t>17/12/2030</t>
  </si>
  <si>
    <t>00091-00057</t>
  </si>
  <si>
    <t>14/10/2024 17:33:14</t>
  </si>
  <si>
    <t>IT32M3608105138259840759849</t>
  </si>
  <si>
    <t>SImone</t>
  </si>
  <si>
    <t>Fuschini</t>
  </si>
  <si>
    <t>simonefuschinijob@gmail.com</t>
  </si>
  <si>
    <t>FSCSMN00H27C773Z</t>
  </si>
  <si>
    <t>Via Pietro Nenni 1</t>
  </si>
  <si>
    <t>27/06/2000</t>
  </si>
  <si>
    <t>CA02896KQ</t>
  </si>
  <si>
    <t>27/06/2032</t>
  </si>
  <si>
    <t>00845-00601</t>
  </si>
  <si>
    <t>13/11/2024 10:28:09</t>
  </si>
  <si>
    <t>2024-02-23</t>
  </si>
  <si>
    <t>IT03F0200809500000420478705</t>
  </si>
  <si>
    <t>Fiamma</t>
  </si>
  <si>
    <t>Sbrega</t>
  </si>
  <si>
    <t>fiamma.sbrega@gmail.com</t>
  </si>
  <si>
    <t>SBRFMM99D57H501F</t>
  </si>
  <si>
    <t>Via dei Della Bitta 7</t>
  </si>
  <si>
    <t>+39 3337611106</t>
  </si>
  <si>
    <t>17/04/1999</t>
  </si>
  <si>
    <t>CA74476LP</t>
  </si>
  <si>
    <t>17/04/2032</t>
  </si>
  <si>
    <t>00881-00630</t>
  </si>
  <si>
    <t>14/11/2024 16:35:06</t>
  </si>
  <si>
    <t>IT14D0301503200000006170404</t>
  </si>
  <si>
    <t>Sara Caterina</t>
  </si>
  <si>
    <t>Salatini</t>
  </si>
  <si>
    <t>sarasalatini@gmail.com</t>
  </si>
  <si>
    <t>SLTSCT97H46Z132U</t>
  </si>
  <si>
    <t>Via Vigarano Mainarda 36</t>
  </si>
  <si>
    <t>00127</t>
  </si>
  <si>
    <t>06/06/1997</t>
  </si>
  <si>
    <t>SE</t>
  </si>
  <si>
    <t>CA62740HR</t>
  </si>
  <si>
    <t>06/06/2031</t>
  </si>
  <si>
    <t>00188-00211</t>
  </si>
  <si>
    <t>15/10/2024 21:33:27</t>
  </si>
  <si>
    <t>2023-03-24</t>
  </si>
  <si>
    <t>IT47K0306903214100000013489</t>
  </si>
  <si>
    <t>Dalila</t>
  </si>
  <si>
    <t>Perrone</t>
  </si>
  <si>
    <t>perr.dalila@gmail.com</t>
  </si>
  <si>
    <t>PRRDLL98L52D508U</t>
  </si>
  <si>
    <t>Via Piave 99</t>
  </si>
  <si>
    <t>Trepuzzi</t>
  </si>
  <si>
    <t>Via Filippo Smaldone, 71</t>
  </si>
  <si>
    <t>00171</t>
  </si>
  <si>
    <t>+39-3461343426</t>
  </si>
  <si>
    <t>12/07/1998</t>
  </si>
  <si>
    <t>Fasano</t>
  </si>
  <si>
    <t>CA76732GA</t>
  </si>
  <si>
    <t>Comune di Trepuzzi</t>
  </si>
  <si>
    <t>12/07/2030</t>
  </si>
  <si>
    <t>00715-00505</t>
  </si>
  <si>
    <t>05/11/2024 12:42:03</t>
  </si>
  <si>
    <t>2023-07-14</t>
  </si>
  <si>
    <t>IT32I0760115900001059900843</t>
  </si>
  <si>
    <t>Casanatta</t>
  </si>
  <si>
    <t>ema.casanatta@stud.uniroma3.it</t>
  </si>
  <si>
    <t>CSNMNL01A20H501I</t>
  </si>
  <si>
    <t>Via Dei Cigni 14</t>
  </si>
  <si>
    <t>+39 3519283313</t>
  </si>
  <si>
    <t>20/01/2001</t>
  </si>
  <si>
    <t>CA31181RS</t>
  </si>
  <si>
    <t>Comune di Ladispoli</t>
  </si>
  <si>
    <t>20/01/2034</t>
  </si>
  <si>
    <t>00615-00436</t>
  </si>
  <si>
    <t>28/10/2024 21:33:28</t>
  </si>
  <si>
    <t>IT16K3608105138269093069103</t>
  </si>
  <si>
    <t>claudia</t>
  </si>
  <si>
    <t>fraschetti</t>
  </si>
  <si>
    <t>claudietta.98.frasc@gmail.com</t>
  </si>
  <si>
    <t>FRSCLD98R45H501V</t>
  </si>
  <si>
    <t>Via Giuseppe Botti 110</t>
  </si>
  <si>
    <t>05/10/1998</t>
  </si>
  <si>
    <t>CA97616AL</t>
  </si>
  <si>
    <t>05/10/2028</t>
  </si>
  <si>
    <t>00037-00063</t>
  </si>
  <si>
    <t>14/10/2024 17:48:11</t>
  </si>
  <si>
    <t>IT40A0760103200001053897995</t>
  </si>
  <si>
    <t>Fabiano</t>
  </si>
  <si>
    <t>sof.fabiano@gmail.com</t>
  </si>
  <si>
    <t>FBNSFO99T62H501Y</t>
  </si>
  <si>
    <t>Via del Casaletto 243</t>
  </si>
  <si>
    <t>22/12/1999</t>
  </si>
  <si>
    <t>CA54934LE</t>
  </si>
  <si>
    <t>22/12/2032</t>
  </si>
  <si>
    <t>00333-00216</t>
  </si>
  <si>
    <t>16/10/2024 01:41:55</t>
  </si>
  <si>
    <t>isy bank</t>
  </si>
  <si>
    <t>IT49A0338501601100080303479</t>
  </si>
  <si>
    <t>Marta</t>
  </si>
  <si>
    <t>Cannuli</t>
  </si>
  <si>
    <t>martacannuli@gmail.com</t>
  </si>
  <si>
    <t>CNNMRT99M56H501J</t>
  </si>
  <si>
    <t>Via Giorgio Vigolo 40</t>
  </si>
  <si>
    <t>16/08/1999</t>
  </si>
  <si>
    <t>CA78372MQ</t>
  </si>
  <si>
    <t>16/08/2032</t>
  </si>
  <si>
    <t>00036-00013</t>
  </si>
  <si>
    <t>14/10/2024 16:00:10</t>
  </si>
  <si>
    <t>IT02C3608105138236922136952</t>
  </si>
  <si>
    <t>Marotti</t>
  </si>
  <si>
    <t>gi-ga@hotmail.it</t>
  </si>
  <si>
    <t>MRTGRG99P04H501B</t>
  </si>
  <si>
    <t>Via Duchessa di Galliera 14</t>
  </si>
  <si>
    <t>04/09/1999</t>
  </si>
  <si>
    <t>CA59636HA</t>
  </si>
  <si>
    <t>04/09/2030</t>
  </si>
  <si>
    <t>00616-00425</t>
  </si>
  <si>
    <t>12/11/2024 17:15:52</t>
  </si>
  <si>
    <t>IT18C3608105138242710742711</t>
  </si>
  <si>
    <t>Novelli</t>
  </si>
  <si>
    <t>livia.novelli0501@gmail.com</t>
  </si>
  <si>
    <t>NVLLVI99A45G274T</t>
  </si>
  <si>
    <t>Via F. Turati 15</t>
  </si>
  <si>
    <t>+39 3318552601</t>
  </si>
  <si>
    <t>05/01/1999</t>
  </si>
  <si>
    <t>AY5568817</t>
  </si>
  <si>
    <t>05/01/2028</t>
  </si>
  <si>
    <t>00364-00242</t>
  </si>
  <si>
    <t>16/10/2024 18:41:49</t>
  </si>
  <si>
    <t>DE29100110012621431664</t>
  </si>
  <si>
    <t>Carolina</t>
  </si>
  <si>
    <t>Conti</t>
  </si>
  <si>
    <t>carolina.conti99@gmail.com</t>
  </si>
  <si>
    <t>CNTCLN99B57H501T</t>
  </si>
  <si>
    <t>Circonvallazione Nomentana 408</t>
  </si>
  <si>
    <t>17/02/1999</t>
  </si>
  <si>
    <t>CA77150AP</t>
  </si>
  <si>
    <t>17/02/2028</t>
  </si>
  <si>
    <t>00907-00651</t>
  </si>
  <si>
    <t>15/11/2024 11:08:13</t>
  </si>
  <si>
    <t>2024-07-24</t>
  </si>
  <si>
    <t>IT85J36772223000EM001622419</t>
  </si>
  <si>
    <t>Inchingolo</t>
  </si>
  <si>
    <t>laura.inchingolo97@gmail.com</t>
  </si>
  <si>
    <t>laura.andrea@pec.it</t>
  </si>
  <si>
    <t>NCHLRA97R64H501Z</t>
  </si>
  <si>
    <t>Viale Aldo Ballarin 12</t>
  </si>
  <si>
    <t>24/10/1997</t>
  </si>
  <si>
    <t>AY2508842</t>
  </si>
  <si>
    <t>24/10/2027</t>
  </si>
  <si>
    <t>00015-00005</t>
  </si>
  <si>
    <t>14/10/2024 15:37:36</t>
  </si>
  <si>
    <t>IT02G0200805239000104579030</t>
  </si>
  <si>
    <t>Di Felice</t>
  </si>
  <si>
    <t>dav.difelice@stud.uniroma3.it</t>
  </si>
  <si>
    <t>DFLDVD96D07G482H</t>
  </si>
  <si>
    <t>Via Vestina 658</t>
  </si>
  <si>
    <t>Via Raimondo Montecuccoli 11</t>
  </si>
  <si>
    <t>07/04/1996</t>
  </si>
  <si>
    <t>Pescara</t>
  </si>
  <si>
    <t>AX3518417</t>
  </si>
  <si>
    <t>Comune Montesilvano</t>
  </si>
  <si>
    <t>07/04/2027</t>
  </si>
  <si>
    <t>00820-00575</t>
  </si>
  <si>
    <t>11/11/2024 15:58:03</t>
  </si>
  <si>
    <t>IT15Q0760115400001053126734</t>
  </si>
  <si>
    <t>giuseppe</t>
  </si>
  <si>
    <t>illuminati</t>
  </si>
  <si>
    <t>giu.illuminati@stud.uniroma3.it</t>
  </si>
  <si>
    <t>LLMGPP85D02C773W</t>
  </si>
  <si>
    <t>via della fornacetta 19</t>
  </si>
  <si>
    <t>02/04/1985</t>
  </si>
  <si>
    <t>CA39112EP</t>
  </si>
  <si>
    <t>Comune di Santa Marinella</t>
  </si>
  <si>
    <t>00409-00273</t>
  </si>
  <si>
    <t>17/10/2024 21:16:39</t>
  </si>
  <si>
    <t>IT46B0306939411100000000904</t>
  </si>
  <si>
    <t>Squarcia</t>
  </si>
  <si>
    <t>squarcia.daniele@gmail.com</t>
  </si>
  <si>
    <t>SQRDNL91P27H501E</t>
  </si>
  <si>
    <t>Via Scido 63</t>
  </si>
  <si>
    <t>27/09/1991</t>
  </si>
  <si>
    <t>CA68833AA</t>
  </si>
  <si>
    <t>Min. Interno</t>
  </si>
  <si>
    <t>27/09/2027</t>
  </si>
  <si>
    <t>00629-00438</t>
  </si>
  <si>
    <t>29/10/2024 00:22:04</t>
  </si>
  <si>
    <t>2024-04-30</t>
  </si>
  <si>
    <t>Isy bank</t>
  </si>
  <si>
    <t>IT87Z0338501601100080036390</t>
  </si>
  <si>
    <t>Rita</t>
  </si>
  <si>
    <t>Ippolito</t>
  </si>
  <si>
    <t>rit.ippolito@stud.uniroma3.it</t>
  </si>
  <si>
    <t>PPLRTI68R57B429R</t>
  </si>
  <si>
    <t>Via Piave, 5</t>
  </si>
  <si>
    <t>Preganziol</t>
  </si>
  <si>
    <t>17/10/1968</t>
  </si>
  <si>
    <t>CA11934QH</t>
  </si>
  <si>
    <t>COMUNE DI PREGANZIOL</t>
  </si>
  <si>
    <t>00326-00214</t>
  </si>
  <si>
    <t>15/10/2024 22:26:35</t>
  </si>
  <si>
    <t>WE BANK BPM</t>
  </si>
  <si>
    <t>IT37V0503401795000000070789</t>
  </si>
  <si>
    <t>gina</t>
  </si>
  <si>
    <t>bonanni</t>
  </si>
  <si>
    <t>gina.bonanni@alice.it</t>
  </si>
  <si>
    <t>gina.bonanni@pec.ipasvi.roma.it</t>
  </si>
  <si>
    <t>BNNGNI74H63I712T</t>
  </si>
  <si>
    <t>via bramante 3D</t>
  </si>
  <si>
    <t>23/06/1974</t>
  </si>
  <si>
    <t>ca07716au</t>
  </si>
  <si>
    <t>comune di civitavecchia</t>
  </si>
  <si>
    <t>23/06/2028</t>
  </si>
  <si>
    <t>00673-00474</t>
  </si>
  <si>
    <t>01/11/2024 18:53:47</t>
  </si>
  <si>
    <t>(L-SNT1) - L90 Infermieristica</t>
  </si>
  <si>
    <t>2004-02-04</t>
  </si>
  <si>
    <t>IT03I0306905036100000008203</t>
  </si>
  <si>
    <t>(LM-SNT1) - Scienze Infermieristiche e Ostetriche</t>
  </si>
  <si>
    <t>Niro</t>
  </si>
  <si>
    <t>nirogabriele@gmail.com</t>
  </si>
  <si>
    <t>NRIGRL02S08M082L</t>
  </si>
  <si>
    <t>Via Tarconte 5</t>
  </si>
  <si>
    <t>08/11/2002</t>
  </si>
  <si>
    <t>CA85801KL</t>
  </si>
  <si>
    <t>00677-00483</t>
  </si>
  <si>
    <t>03/11/2024 14:35:54</t>
  </si>
  <si>
    <t>Banca Lazio Nord</t>
  </si>
  <si>
    <t>IT66Z0359901899089318514412</t>
  </si>
  <si>
    <t>(LM-31) - Ingegneria Gestionale</t>
  </si>
  <si>
    <t>Finocchi</t>
  </si>
  <si>
    <t>alessandro.22082001@gmail.com</t>
  </si>
  <si>
    <t>FNCLSN01M22E472P</t>
  </si>
  <si>
    <t>Via Enea</t>
  </si>
  <si>
    <t>22/08/2001</t>
  </si>
  <si>
    <t>CA65610TE</t>
  </si>
  <si>
    <t>Comune di Sabaudia</t>
  </si>
  <si>
    <t>22/08/2033</t>
  </si>
  <si>
    <t>00640-00447</t>
  </si>
  <si>
    <t>29/10/2024 17:38:42</t>
  </si>
  <si>
    <t>Banca di Credito Cooperativo del Circeo e Privernate</t>
  </si>
  <si>
    <t>IT55V0701774110000000144028</t>
  </si>
  <si>
    <t>flavio.campobasso01@gmail.com</t>
  </si>
  <si>
    <t>CMPFLV01T02H501N</t>
  </si>
  <si>
    <t>Via Alfredo Ascoli 13</t>
  </si>
  <si>
    <t>02/12/2001</t>
  </si>
  <si>
    <t>CA87135FN</t>
  </si>
  <si>
    <t>02/12/2024</t>
  </si>
  <si>
    <t>00348-00283</t>
  </si>
  <si>
    <t>18/10/2024 14:21:10</t>
  </si>
  <si>
    <t>2024-04-19</t>
  </si>
  <si>
    <t>hype</t>
  </si>
  <si>
    <t>IT15S36772223000EM000933334</t>
  </si>
  <si>
    <t>Esteban</t>
  </si>
  <si>
    <t>Morcos</t>
  </si>
  <si>
    <t>estimorcos@gmail.com</t>
  </si>
  <si>
    <t>MRCSBN02A02H163W</t>
  </si>
  <si>
    <t>Via della Pedica, 2</t>
  </si>
  <si>
    <t>00046</t>
  </si>
  <si>
    <t>Grottaferrata</t>
  </si>
  <si>
    <t>02/01/2002</t>
  </si>
  <si>
    <t>Ragusa</t>
  </si>
  <si>
    <t>RG</t>
  </si>
  <si>
    <t>CA50690FY</t>
  </si>
  <si>
    <t>comune di Grottaferrata</t>
  </si>
  <si>
    <t>02/01/2031</t>
  </si>
  <si>
    <t>00280-00184</t>
  </si>
  <si>
    <t>15/10/2024 14:39:23</t>
  </si>
  <si>
    <t>(L-30) - Scienza dei Materiali</t>
  </si>
  <si>
    <t>IT06G0306939140100000013303</t>
  </si>
  <si>
    <t>Ciciotti</t>
  </si>
  <si>
    <t>riccardociciotti@gmail.com</t>
  </si>
  <si>
    <t>CCTRCR01B16H501U</t>
  </si>
  <si>
    <t>Via Casilina 281</t>
  </si>
  <si>
    <t>+39 3896485245</t>
  </si>
  <si>
    <t>16/02/2001</t>
  </si>
  <si>
    <t>CA24862QW</t>
  </si>
  <si>
    <t>16/02/2033</t>
  </si>
  <si>
    <t>00109-00080</t>
  </si>
  <si>
    <t>14/10/2024 18:40:19</t>
  </si>
  <si>
    <t>DE82100110012625753903</t>
  </si>
  <si>
    <t>(LM-53) - Scienza e Tecnologia dei Materiali</t>
  </si>
  <si>
    <t>Masci</t>
  </si>
  <si>
    <t>francescomasci@outlook.com</t>
  </si>
  <si>
    <t>MSCFNC02L04A123P</t>
  </si>
  <si>
    <t>Viale Europa, 42/C</t>
  </si>
  <si>
    <t>04/07/2002</t>
  </si>
  <si>
    <t>CA88776LX</t>
  </si>
  <si>
    <t>04/07/2032</t>
  </si>
  <si>
    <t>00773-00542</t>
  </si>
  <si>
    <t>08/11/2024 10:09:47</t>
  </si>
  <si>
    <t>POSTE ITALIANE S.P.A.</t>
  </si>
  <si>
    <t>IT43S0760114800001055262438</t>
  </si>
  <si>
    <t>costanza</t>
  </si>
  <si>
    <t>cruciani</t>
  </si>
  <si>
    <t>costanzacruciani@gmail.com</t>
  </si>
  <si>
    <t>CRCCTN99T59H501Q</t>
  </si>
  <si>
    <t>Via di vigna murata 3</t>
  </si>
  <si>
    <t>19/12/1999</t>
  </si>
  <si>
    <t>CA56581LU</t>
  </si>
  <si>
    <t>19/12/2032</t>
  </si>
  <si>
    <t>00250-00157</t>
  </si>
  <si>
    <t>15/10/2024 10:02:31</t>
  </si>
  <si>
    <t>UNICREDIT SPA</t>
  </si>
  <si>
    <t>IT86Z0200805198000105915171</t>
  </si>
  <si>
    <t>(LM-8) - Biotechnology</t>
  </si>
  <si>
    <t>Luciano Antonio</t>
  </si>
  <si>
    <t>Corubolo</t>
  </si>
  <si>
    <t>lucianoantonio.corubolo@gmail.com</t>
  </si>
  <si>
    <t>CRBLNN01S15H501K</t>
  </si>
  <si>
    <t>Via Giovanni Battista Delponte 18</t>
  </si>
  <si>
    <t>15/11/2001</t>
  </si>
  <si>
    <t>CA38624DF</t>
  </si>
  <si>
    <t>15/11/2024</t>
  </si>
  <si>
    <t>00458-00297</t>
  </si>
  <si>
    <t>19/10/2024 12:51:24</t>
  </si>
  <si>
    <t>Banca Intesa San Paolo</t>
  </si>
  <si>
    <t>IT57I3253203200006575229369</t>
  </si>
  <si>
    <t>Tiziano</t>
  </si>
  <si>
    <t>Curzi</t>
  </si>
  <si>
    <t>kurtiusmagnus@gmail.com</t>
  </si>
  <si>
    <t>CRZTZN02B25L182M</t>
  </si>
  <si>
    <t>Via Pietro Maroncelli 25</t>
  </si>
  <si>
    <t>+39 3245639641</t>
  </si>
  <si>
    <t>25/02/2002</t>
  </si>
  <si>
    <t>CA77861NI</t>
  </si>
  <si>
    <t>COMUNE DI GUIDONIA MONTECELIO</t>
  </si>
  <si>
    <t>25/02/2032</t>
  </si>
  <si>
    <t>00752-00527</t>
  </si>
  <si>
    <t>06/11/2024 21:33:51</t>
  </si>
  <si>
    <t>Revolut Bank UAB</t>
  </si>
  <si>
    <t>LT643250073285007849</t>
  </si>
  <si>
    <t>Brauzi</t>
  </si>
  <si>
    <t>davide.brauzi@gmail.com</t>
  </si>
  <si>
    <t>BRZDVD03B12H501I</t>
  </si>
  <si>
    <t>Viale Bruno Rizzieri 56</t>
  </si>
  <si>
    <t>+39 3312521627</t>
  </si>
  <si>
    <t>12/02/2003</t>
  </si>
  <si>
    <t>CA22412QY</t>
  </si>
  <si>
    <t>12/02/2033</t>
  </si>
  <si>
    <t>00375-00459</t>
  </si>
  <si>
    <t>11/11/2024 08:54:38</t>
  </si>
  <si>
    <t>2024-10-29</t>
  </si>
  <si>
    <t>IT91V0306905058100000002284</t>
  </si>
  <si>
    <t>Apicella</t>
  </si>
  <si>
    <t>francescapicella01@libero.it</t>
  </si>
  <si>
    <t>PCLFNC01M50C352D</t>
  </si>
  <si>
    <t>via altavilla irpina 7</t>
  </si>
  <si>
    <t>+39 3457748240</t>
  </si>
  <si>
    <t>10/08/2001</t>
  </si>
  <si>
    <t>Catanzaro</t>
  </si>
  <si>
    <t>CA44466FA</t>
  </si>
  <si>
    <t>10/08/2030</t>
  </si>
  <si>
    <t>00355-00230</t>
  </si>
  <si>
    <t>16/10/2024 15:11:09</t>
  </si>
  <si>
    <t>2023-10-18</t>
  </si>
  <si>
    <t>IT49Y3608105138279695679737</t>
  </si>
  <si>
    <t>Pucci</t>
  </si>
  <si>
    <t>fpucci222@gmail.com</t>
  </si>
  <si>
    <t>PCCFRC01T69E958N</t>
  </si>
  <si>
    <t>Via Aldo Moro, 14</t>
  </si>
  <si>
    <t>00078</t>
  </si>
  <si>
    <t>Monte Porzio Catone</t>
  </si>
  <si>
    <t>+39 3450999432</t>
  </si>
  <si>
    <t>CA35556QM</t>
  </si>
  <si>
    <t>29/12/2032</t>
  </si>
  <si>
    <t>00113-00066</t>
  </si>
  <si>
    <t>14/10/2024 17:56:21</t>
  </si>
  <si>
    <t>(L-9) - Ingegneria medica</t>
  </si>
  <si>
    <t>2023-10-16</t>
  </si>
  <si>
    <t>IT88W3608105138241294041304</t>
  </si>
  <si>
    <t>(LM-21) - Ingegneria Medica</t>
  </si>
  <si>
    <t>Chiorlin</t>
  </si>
  <si>
    <t>alessia.chiorlin@gmail.com</t>
  </si>
  <si>
    <t>CHRLSS99S43H501E</t>
  </si>
  <si>
    <t>Via Santo Mazzarino, 35</t>
  </si>
  <si>
    <t>+39 3312026364</t>
  </si>
  <si>
    <t>CA81059AP</t>
  </si>
  <si>
    <t>03/11/2028</t>
  </si>
  <si>
    <t>00769-00539</t>
  </si>
  <si>
    <t>07/11/2024 20:13:01</t>
  </si>
  <si>
    <t>2021-10-26</t>
  </si>
  <si>
    <t>IT37S3608105138262869462874</t>
  </si>
  <si>
    <t>(LM-9) - Biotecnologie mediche</t>
  </si>
  <si>
    <t>flaviomancini2002@gmail.com</t>
  </si>
  <si>
    <t>MNCFLV02L02E958X</t>
  </si>
  <si>
    <t>Via della Rocca 63</t>
  </si>
  <si>
    <t>00079</t>
  </si>
  <si>
    <t>Rocca Priora</t>
  </si>
  <si>
    <t>02/07/2002</t>
  </si>
  <si>
    <t>CA23842GQ</t>
  </si>
  <si>
    <t>Comune di Rocca Priora</t>
  </si>
  <si>
    <t>02/07/2031</t>
  </si>
  <si>
    <t>00686-00481</t>
  </si>
  <si>
    <t>02/11/2024 22:58:11</t>
  </si>
  <si>
    <t>(L-7) - Ingegneria Civile ed Ambientale</t>
  </si>
  <si>
    <t>BCC dei Castelli Romani e del Tuscolo</t>
  </si>
  <si>
    <t>IT34O0709239380000001012506</t>
  </si>
  <si>
    <t>(LM-23) - Ingegneria Civile (Magistrale)</t>
  </si>
  <si>
    <t>Anna</t>
  </si>
  <si>
    <t>Borello</t>
  </si>
  <si>
    <t>bori02anna@gmail.com</t>
  </si>
  <si>
    <t>BRLNNA02L71H501K</t>
  </si>
  <si>
    <t>Via Monselice 3</t>
  </si>
  <si>
    <t>31/07/2002</t>
  </si>
  <si>
    <t>CA52083HA</t>
  </si>
  <si>
    <t>31/07/2031</t>
  </si>
  <si>
    <t>00665-00465</t>
  </si>
  <si>
    <t>31/10/2024 08:51:38</t>
  </si>
  <si>
    <t>IT26X0200805206000420499511</t>
  </si>
  <si>
    <t>Dennis</t>
  </si>
  <si>
    <t>dennis.mariani.15@gmail.com</t>
  </si>
  <si>
    <t>MRNDNS02E15F611N</t>
  </si>
  <si>
    <t>Vicolo Orti n.5</t>
  </si>
  <si>
    <t>00033</t>
  </si>
  <si>
    <t>Cave</t>
  </si>
  <si>
    <t>15/05/2002</t>
  </si>
  <si>
    <t>Monterotondo</t>
  </si>
  <si>
    <t>CA31683GL</t>
  </si>
  <si>
    <t>Comune di Cave</t>
  </si>
  <si>
    <t>15/05/2031</t>
  </si>
  <si>
    <t>00808-00563</t>
  </si>
  <si>
    <t>09/11/2024 21:45:19</t>
  </si>
  <si>
    <t>IT41F3608105138272661472671</t>
  </si>
  <si>
    <t>Simonelli</t>
  </si>
  <si>
    <t>flavio.simonelli.se@gmail.com</t>
  </si>
  <si>
    <t>SMNFLV02L04H501G</t>
  </si>
  <si>
    <t>via degli anemoni 4</t>
  </si>
  <si>
    <t>+39 3930552453</t>
  </si>
  <si>
    <t>CA25043TH</t>
  </si>
  <si>
    <t>04/07/2034</t>
  </si>
  <si>
    <t>00760-00534</t>
  </si>
  <si>
    <t>07/11/2024 15:23:36</t>
  </si>
  <si>
    <t>IT42E0200809500000430176670</t>
  </si>
  <si>
    <t>Perugini</t>
  </si>
  <si>
    <t>nkperugini@gmail.com</t>
  </si>
  <si>
    <t>PRGNCL01D07M082M</t>
  </si>
  <si>
    <t>Via Silvestrelli 12</t>
  </si>
  <si>
    <t>01017</t>
  </si>
  <si>
    <t>Tuscania</t>
  </si>
  <si>
    <t>07/04/2001</t>
  </si>
  <si>
    <t>CA74321EC</t>
  </si>
  <si>
    <t>07/04/2030</t>
  </si>
  <si>
    <t>00817-00571</t>
  </si>
  <si>
    <t>10/11/2024 21:33:56</t>
  </si>
  <si>
    <t>(L-9) - Ingegneria Meccanica</t>
  </si>
  <si>
    <t>HYPE S.P.A.</t>
  </si>
  <si>
    <t>IT23F36772223000EM001025830</t>
  </si>
  <si>
    <t>(LM-29) - Ingegneria Meccatronica</t>
  </si>
  <si>
    <t>Cocozzoli</t>
  </si>
  <si>
    <t>vale.cocozzoli@gmail.com</t>
  </si>
  <si>
    <t>CCZVNT98L49D972C</t>
  </si>
  <si>
    <t>via del pratone 25</t>
  </si>
  <si>
    <t>09/07/1998</t>
  </si>
  <si>
    <t>CA64848BP</t>
  </si>
  <si>
    <t>COMUNE DI ROCCA DI PAPA</t>
  </si>
  <si>
    <t>09/07/2028</t>
  </si>
  <si>
    <t>00256-00166</t>
  </si>
  <si>
    <t>15/10/2024 10:49:39</t>
  </si>
  <si>
    <t>2020-11-04</t>
  </si>
  <si>
    <t>IT97D0338501601100080075269</t>
  </si>
  <si>
    <t>Ferrò</t>
  </si>
  <si>
    <t>ferrodavide01@gmail.com</t>
  </si>
  <si>
    <t>ferrodavide01@pec.it</t>
  </si>
  <si>
    <t>FRRDVD01L30D843T</t>
  </si>
  <si>
    <t>via canzatora 14</t>
  </si>
  <si>
    <t>30/07/2001</t>
  </si>
  <si>
    <t>CA71227JZ</t>
  </si>
  <si>
    <t>COMUNE DI FORMIA</t>
  </si>
  <si>
    <t>30/07/2032</t>
  </si>
  <si>
    <t>00071-00037</t>
  </si>
  <si>
    <t>14/10/2024 17:25:34</t>
  </si>
  <si>
    <t>(L-8) - Ingegneria di Internet</t>
  </si>
  <si>
    <t>Isy Bank</t>
  </si>
  <si>
    <t>IT15X0338501601100080085072</t>
  </si>
  <si>
    <t>(LM-27) - ICT and Internet Engineering</t>
  </si>
  <si>
    <t>Licia</t>
  </si>
  <si>
    <t>Milana</t>
  </si>
  <si>
    <t>licia.milana@gmail.com</t>
  </si>
  <si>
    <t>MLNLCI01C47I992O</t>
  </si>
  <si>
    <t>Viale San Francesco d'Assisi 92</t>
  </si>
  <si>
    <t>00035</t>
  </si>
  <si>
    <t>Olevano Romano</t>
  </si>
  <si>
    <t>07/03/2001</t>
  </si>
  <si>
    <t>Subiaco</t>
  </si>
  <si>
    <t>CA41616RU</t>
  </si>
  <si>
    <t>Comune di Olevano Romano</t>
  </si>
  <si>
    <t>07/03/2034</t>
  </si>
  <si>
    <t>00339-00220</t>
  </si>
  <si>
    <t>16/10/2024 10:25:31</t>
  </si>
  <si>
    <t>IT84V0306939481100000002331</t>
  </si>
  <si>
    <t>FLAVIA</t>
  </si>
  <si>
    <t>VINCIARELLI</t>
  </si>
  <si>
    <t>flaviavinciarelli@gmail.com</t>
  </si>
  <si>
    <t>VNCFLV01C66H501C</t>
  </si>
  <si>
    <t>via jenner 70</t>
  </si>
  <si>
    <t>CA71861RP</t>
  </si>
  <si>
    <t>26/03/2033</t>
  </si>
  <si>
    <t>00115-00289</t>
  </si>
  <si>
    <t>18/10/2024 19:36:43</t>
  </si>
  <si>
    <t>(L-SNT3) - Tecniche di radiologia medica, per immagini e radioterapia (abilitante alla professione sanitaria di Tecnico di radiologia medica) - Corso di laurea G - Roma Ospedale S. Spirito</t>
  </si>
  <si>
    <t>2023-11-17</t>
  </si>
  <si>
    <t>IT72S0338501601100000197881</t>
  </si>
  <si>
    <t>Stati</t>
  </si>
  <si>
    <t>edoardo.stati.es@gmail.com</t>
  </si>
  <si>
    <t>STTDRD01D09H501F</t>
  </si>
  <si>
    <t>Via Borgo Garibaldi 36</t>
  </si>
  <si>
    <t>00041</t>
  </si>
  <si>
    <t>Albano Laziale</t>
  </si>
  <si>
    <t>+39 338 374 7503</t>
  </si>
  <si>
    <t>CA19787SX</t>
  </si>
  <si>
    <t>Ministero Dell'Interno</t>
  </si>
  <si>
    <t>09/04/2034</t>
  </si>
  <si>
    <t>00705-00498</t>
  </si>
  <si>
    <t>04/11/2024 18:16:54</t>
  </si>
  <si>
    <t>IT92J0344138860CC0290522772</t>
  </si>
  <si>
    <t>(LM-25) - Ingegneria dell'Automazione</t>
  </si>
  <si>
    <t>Grande</t>
  </si>
  <si>
    <t>lorenzo.grande@hotmail.it</t>
  </si>
  <si>
    <t>GRNLNZ01M05D810J</t>
  </si>
  <si>
    <t>Vincenzo ferrarelli 148</t>
  </si>
  <si>
    <t>05/08/2001</t>
  </si>
  <si>
    <t>CA94728TI</t>
  </si>
  <si>
    <t>05/08/2034</t>
  </si>
  <si>
    <t>00399-00275</t>
  </si>
  <si>
    <t>17/10/2024 21:29:34</t>
  </si>
  <si>
    <t>IT58Q0329667684577702904330</t>
  </si>
  <si>
    <t>Maria Costanza</t>
  </si>
  <si>
    <t>Giacona</t>
  </si>
  <si>
    <t>costanza.giacona@libero.it</t>
  </si>
  <si>
    <t>GCNMCS01E58G273C</t>
  </si>
  <si>
    <t>Via Pietro Galati, 2</t>
  </si>
  <si>
    <t>Terrasini</t>
  </si>
  <si>
    <t>Via di Passo Lombardo, 341</t>
  </si>
  <si>
    <t>18/05/2001</t>
  </si>
  <si>
    <t>AY2024334</t>
  </si>
  <si>
    <t>Comune di Terrasini</t>
  </si>
  <si>
    <t>18/05/2030</t>
  </si>
  <si>
    <t>00024-00010</t>
  </si>
  <si>
    <t>14/10/2024 15:50:13</t>
  </si>
  <si>
    <t>IT88O3608105138298431198439</t>
  </si>
  <si>
    <t>simoneniro17@gmail.com</t>
  </si>
  <si>
    <t>NRISMN01H14F839A</t>
  </si>
  <si>
    <t>via Avidio Cassio, 6</t>
  </si>
  <si>
    <t>+39 3931044423</t>
  </si>
  <si>
    <t>CA81896IA</t>
  </si>
  <si>
    <t>14/06/2031</t>
  </si>
  <si>
    <t>00063-00035</t>
  </si>
  <si>
    <t>14/10/2024 18:10:47</t>
  </si>
  <si>
    <t>WeBank</t>
  </si>
  <si>
    <t>IT83X0503401753000000045530</t>
  </si>
  <si>
    <t>ludovicaparente15@gmail.com</t>
  </si>
  <si>
    <t>ludovicaparente@pec.it</t>
  </si>
  <si>
    <t>PRNLVC97D55H501G</t>
  </si>
  <si>
    <t>via gibellina 70</t>
  </si>
  <si>
    <t>15/04/1997</t>
  </si>
  <si>
    <t>AY3755224</t>
  </si>
  <si>
    <t>15/04/2028</t>
  </si>
  <si>
    <t>00544-00366</t>
  </si>
  <si>
    <t>22/10/2024 21:05:05</t>
  </si>
  <si>
    <t>BANCO BPM</t>
  </si>
  <si>
    <t>IT46Q0503401795000000068424</t>
  </si>
  <si>
    <t>Pulcini</t>
  </si>
  <si>
    <t>federicapulcini1990@gmail.com</t>
  </si>
  <si>
    <t>PLCFRC90T51H501Q</t>
  </si>
  <si>
    <t>Via fosso dell'osa 397</t>
  </si>
  <si>
    <t>11/12/1990</t>
  </si>
  <si>
    <t>CA90894IJ</t>
  </si>
  <si>
    <t>11/12/2031</t>
  </si>
  <si>
    <t>00897-00642</t>
  </si>
  <si>
    <t>14/11/2024 21:48:04</t>
  </si>
  <si>
    <t>2021-11-11</t>
  </si>
  <si>
    <t>IT77Z3608105138213988713990</t>
  </si>
  <si>
    <t>Durazzo</t>
  </si>
  <si>
    <t>durazzo_fabio@yahoo.it</t>
  </si>
  <si>
    <t>fabio.durazzo@pec.opilatina.it</t>
  </si>
  <si>
    <t>DRZFBA84D09D843G</t>
  </si>
  <si>
    <t>Via fustara 151</t>
  </si>
  <si>
    <t>09/04/1984</t>
  </si>
  <si>
    <t>U131P1101X</t>
  </si>
  <si>
    <t>09/04/2033</t>
  </si>
  <si>
    <t>00133-00086</t>
  </si>
  <si>
    <t>14/10/2024 18:56:52</t>
  </si>
  <si>
    <t>2009-11-23</t>
  </si>
  <si>
    <t>monte dei paschi di siena</t>
  </si>
  <si>
    <t>IT76W0103073980000063172909</t>
  </si>
  <si>
    <t>Jessica</t>
  </si>
  <si>
    <t>Di Fede</t>
  </si>
  <si>
    <t>difede.jessica@virgilio.it</t>
  </si>
  <si>
    <t>jessica.difede@pec.opi.roma.it</t>
  </si>
  <si>
    <t>DFDJSC00P62F943Q</t>
  </si>
  <si>
    <t>Via dei campi 28</t>
  </si>
  <si>
    <t>Pachino</t>
  </si>
  <si>
    <t>SR</t>
  </si>
  <si>
    <t>Via Raffaello Morghen 13</t>
  </si>
  <si>
    <t>22/09/2000</t>
  </si>
  <si>
    <t>Noto</t>
  </si>
  <si>
    <t>AZ0143944</t>
  </si>
  <si>
    <t>Comune di Orio al Serio</t>
  </si>
  <si>
    <t>22/09/2029</t>
  </si>
  <si>
    <t>00598-00414</t>
  </si>
  <si>
    <t>26/10/2024 14:49:42</t>
  </si>
  <si>
    <t>2022-11-14</t>
  </si>
  <si>
    <t>IT84V0306984750100000003249</t>
  </si>
  <si>
    <t>Jin</t>
  </si>
  <si>
    <t>valejin88@gmail.com</t>
  </si>
  <si>
    <t>JNIVNT01M48H501U</t>
  </si>
  <si>
    <t>Via bitonto 60</t>
  </si>
  <si>
    <t>08/08/2001</t>
  </si>
  <si>
    <t>CA19601RK</t>
  </si>
  <si>
    <t>08/08/2033</t>
  </si>
  <si>
    <t>00669-00470</t>
  </si>
  <si>
    <t>31/10/2024 16:00:08</t>
  </si>
  <si>
    <t>IT58O3608105138285258185274</t>
  </si>
  <si>
    <t>Bettarelli</t>
  </si>
  <si>
    <t>elisa.bettarelli@students.uniroma2.eu</t>
  </si>
  <si>
    <t>BTTLSE00E70D972K</t>
  </si>
  <si>
    <t>Via ivano scarioli 45</t>
  </si>
  <si>
    <t>00045</t>
  </si>
  <si>
    <t>CA27775OZ</t>
  </si>
  <si>
    <t>30/05/2032</t>
  </si>
  <si>
    <t>00429-00286</t>
  </si>
  <si>
    <t>18/10/2024 16:50:55</t>
  </si>
  <si>
    <t>IT06A3608105138287277987296</t>
  </si>
  <si>
    <t>Cappella</t>
  </si>
  <si>
    <t>damianocappella@gmail.com</t>
  </si>
  <si>
    <t>damiano.cappella@spidmail.it</t>
  </si>
  <si>
    <t>CPPDMN02T27H501J</t>
  </si>
  <si>
    <t>Via Cesare Fracassini 46</t>
  </si>
  <si>
    <t>00196</t>
  </si>
  <si>
    <t>27/12/2002</t>
  </si>
  <si>
    <t>CA99699FT</t>
  </si>
  <si>
    <t>27/12/2025</t>
  </si>
  <si>
    <t>00588-00405</t>
  </si>
  <si>
    <t>25/10/2024 17:23:25</t>
  </si>
  <si>
    <t>IT56F0306234210000002791190</t>
  </si>
  <si>
    <t>(LM-54) - Chimica</t>
  </si>
  <si>
    <t>Lombardozzi</t>
  </si>
  <si>
    <t>claudialomb98@gmail.com</t>
  </si>
  <si>
    <t>claudialomb98@pec.it</t>
  </si>
  <si>
    <t>LMBCLD98C68I838D</t>
  </si>
  <si>
    <t>via cattaneo 22</t>
  </si>
  <si>
    <t>via pisino 93</t>
  </si>
  <si>
    <t>+39 3401273593</t>
  </si>
  <si>
    <t>28/03/1998</t>
  </si>
  <si>
    <t>AX7838209</t>
  </si>
  <si>
    <t>COMUNE DI SORA</t>
  </si>
  <si>
    <t>28/03/2027</t>
  </si>
  <si>
    <t>00030-00194</t>
  </si>
  <si>
    <t>15/10/2024 16:26:05</t>
  </si>
  <si>
    <t>(L-SNT1) - Infermieristica sede ospedale militare Celio</t>
  </si>
  <si>
    <t>2019-11-06</t>
  </si>
  <si>
    <t>IT25E3608105138237368537375</t>
  </si>
  <si>
    <t>chiara</t>
  </si>
  <si>
    <t>marcelli</t>
  </si>
  <si>
    <t>chiara.marcelli9@gmail.com</t>
  </si>
  <si>
    <t>MRCCHR02A59H501W</t>
  </si>
  <si>
    <t>via Arano 61</t>
  </si>
  <si>
    <t>Ovindoli</t>
  </si>
  <si>
    <t>Via Guglielmo Quattrucci 380</t>
  </si>
  <si>
    <t>19/01/2002</t>
  </si>
  <si>
    <t>CA00708IR</t>
  </si>
  <si>
    <t>Comune di Grottaferrata</t>
  </si>
  <si>
    <t>00160-00282</t>
  </si>
  <si>
    <t>18/10/2024 12:56:17</t>
  </si>
  <si>
    <t>Monte Paschi di Siena</t>
  </si>
  <si>
    <t>IT49F0103039140000000384921</t>
  </si>
  <si>
    <t>Andreoli</t>
  </si>
  <si>
    <t>aandreo.2001@gmail.com</t>
  </si>
  <si>
    <t>NDRNDR01L04H501Z</t>
  </si>
  <si>
    <t>Via Paliano 68</t>
  </si>
  <si>
    <t>+39 3737462795</t>
  </si>
  <si>
    <t>04/07/2001</t>
  </si>
  <si>
    <t>CA11274MJ</t>
  </si>
  <si>
    <t>04/07/2033</t>
  </si>
  <si>
    <t>00139-00089</t>
  </si>
  <si>
    <t>14/10/2024 19:14:12</t>
  </si>
  <si>
    <t>IT18K0503403254000000007380</t>
  </si>
  <si>
    <t>Massimo</t>
  </si>
  <si>
    <t>Buniy</t>
  </si>
  <si>
    <t>buniymassimo@gmail.com</t>
  </si>
  <si>
    <t>BNYMSM02C24M082O</t>
  </si>
  <si>
    <t>Via Francesco di Benedetto, 55</t>
  </si>
  <si>
    <t>24/03/2002</t>
  </si>
  <si>
    <t>CA23821HD</t>
  </si>
  <si>
    <t>24/03/2031</t>
  </si>
  <si>
    <t>00156-00403</t>
  </si>
  <si>
    <t>25/10/2024 16:47:47</t>
  </si>
  <si>
    <t>IT77A36772223000EM000713378</t>
  </si>
  <si>
    <t>Federica Giusi</t>
  </si>
  <si>
    <t>Antenore</t>
  </si>
  <si>
    <t>antenorefederica@gmail.com</t>
  </si>
  <si>
    <t>NTNFRC00D54F052I</t>
  </si>
  <si>
    <t>Via Matteotti SNC</t>
  </si>
  <si>
    <t>Grassano</t>
  </si>
  <si>
    <t>MT</t>
  </si>
  <si>
    <t>via Carlentini 25</t>
  </si>
  <si>
    <t>14/04/2000</t>
  </si>
  <si>
    <t>Matera</t>
  </si>
  <si>
    <t>AY 7399595</t>
  </si>
  <si>
    <t>Comune di Grassano</t>
  </si>
  <si>
    <t>14/04/2029</t>
  </si>
  <si>
    <t>00703-00494</t>
  </si>
  <si>
    <t>04/11/2024 15:26:11</t>
  </si>
  <si>
    <t>IT06W0306916103100000016758</t>
  </si>
  <si>
    <t>SARRECCHIA</t>
  </si>
  <si>
    <t>andreasarrecchia.as@gmail.com</t>
  </si>
  <si>
    <t>SRRNDR01A05H501G</t>
  </si>
  <si>
    <t>Via Francesco Vitalini 60C</t>
  </si>
  <si>
    <t>00155</t>
  </si>
  <si>
    <t>05/01/2001</t>
  </si>
  <si>
    <t>CA24619QO</t>
  </si>
  <si>
    <t>05/01/2033</t>
  </si>
  <si>
    <t>00174-00335</t>
  </si>
  <si>
    <t>21/10/2024 16:40:49</t>
  </si>
  <si>
    <t>2022-10-24</t>
  </si>
  <si>
    <t>IT78F3608105138292997493002</t>
  </si>
  <si>
    <t>fer.alessio25@gmail.com</t>
  </si>
  <si>
    <t>FRRLSS00S27H501B</t>
  </si>
  <si>
    <t>Via ancona 3</t>
  </si>
  <si>
    <t>+39 3403269947</t>
  </si>
  <si>
    <t>CA08202NT</t>
  </si>
  <si>
    <t>Comune di Ciampino</t>
  </si>
  <si>
    <t>27/11/2032</t>
  </si>
  <si>
    <t>00275-00182</t>
  </si>
  <si>
    <t>15/10/2024 14:21:27</t>
  </si>
  <si>
    <t>IT16D0329601601000067331016</t>
  </si>
  <si>
    <t>joby</t>
  </si>
  <si>
    <t>kanjirathingal thomas</t>
  </si>
  <si>
    <t>jkanjirathingal@gmail.com</t>
  </si>
  <si>
    <t>joby.kanjirathingalthomas@pec.opi.roma.it</t>
  </si>
  <si>
    <t>KNJJBY77D11Z222I</t>
  </si>
  <si>
    <t>via Baldassarre Longhena 18</t>
  </si>
  <si>
    <t>11/04/1977</t>
  </si>
  <si>
    <t>CA74200OO</t>
  </si>
  <si>
    <t>11/04/2032</t>
  </si>
  <si>
    <t>00381-00253</t>
  </si>
  <si>
    <t>17/10/2024 01:57:48</t>
  </si>
  <si>
    <t>2007-11-05</t>
  </si>
  <si>
    <t>monte paschi di siena</t>
  </si>
  <si>
    <t>IT83X0103003278000001804964</t>
  </si>
  <si>
    <t>Bianconi</t>
  </si>
  <si>
    <t>camillabianconi4@gmail.com</t>
  </si>
  <si>
    <t>BNCCLL00D52D972L</t>
  </si>
  <si>
    <t>via falessi 15b</t>
  </si>
  <si>
    <t>12/04/2000</t>
  </si>
  <si>
    <t>CA92153OT</t>
  </si>
  <si>
    <t>Comune di Albano Laziale</t>
  </si>
  <si>
    <t>12/04/2033</t>
  </si>
  <si>
    <t>00105-00059</t>
  </si>
  <si>
    <t>15/10/2024 16:52:23</t>
  </si>
  <si>
    <t>IT71T3608105138205854305888</t>
  </si>
  <si>
    <t>Casavecchia</t>
  </si>
  <si>
    <t>lnzcsv@gmail.com</t>
  </si>
  <si>
    <t>CSVLNZ01T27H501O</t>
  </si>
  <si>
    <t>Via Francica 60 SC INT 2</t>
  </si>
  <si>
    <t>27/12/2001</t>
  </si>
  <si>
    <t>CA52909FZ</t>
  </si>
  <si>
    <t>27/12/2030</t>
  </si>
  <si>
    <t>00226-00208</t>
  </si>
  <si>
    <t>15/10/2024 20:38:53</t>
  </si>
  <si>
    <t>IT06H3608105138272976572998</t>
  </si>
  <si>
    <t>Perini</t>
  </si>
  <si>
    <t>aleperini.2000@gmail.com</t>
  </si>
  <si>
    <t>PRNLSN00H17H501C</t>
  </si>
  <si>
    <t>Via Giovanni Andrea Badoero, 82, Roma, RM</t>
  </si>
  <si>
    <t>17/06/2000</t>
  </si>
  <si>
    <t>AY9062274</t>
  </si>
  <si>
    <t>17/06/2029</t>
  </si>
  <si>
    <t>00016-00004</t>
  </si>
  <si>
    <t>14/10/2024 15:34:48</t>
  </si>
  <si>
    <t>IT80B0301503200000003996854</t>
  </si>
  <si>
    <t>Giannangeli</t>
  </si>
  <si>
    <t>nicolo.giannangeli@gmail.com</t>
  </si>
  <si>
    <t>GNNNCL00P04F205J</t>
  </si>
  <si>
    <t>Via Appia Antica n.88</t>
  </si>
  <si>
    <t>04/09/2000</t>
  </si>
  <si>
    <t>Milano</t>
  </si>
  <si>
    <t>U16U44423H</t>
  </si>
  <si>
    <t>04/09/2029</t>
  </si>
  <si>
    <t>00286-00188</t>
  </si>
  <si>
    <t>15/10/2024 15:06:41</t>
  </si>
  <si>
    <t>IT79I3608105138207136907143</t>
  </si>
  <si>
    <t>Di Benedetto</t>
  </si>
  <si>
    <t>elisadb2001@gmail.com</t>
  </si>
  <si>
    <t>DBNLSE01S66H501G</t>
  </si>
  <si>
    <t>Via Battaglia di Monteporzio, 20</t>
  </si>
  <si>
    <t>26/11/2001</t>
  </si>
  <si>
    <t>CA31965QG</t>
  </si>
  <si>
    <t>26/11/2032</t>
  </si>
  <si>
    <t>00606-00473</t>
  </si>
  <si>
    <t>31/10/2024 19:12:12</t>
  </si>
  <si>
    <t>2023-12-13</t>
  </si>
  <si>
    <t>IT96W0306939100100000007463</t>
  </si>
  <si>
    <t>Di Camillo</t>
  </si>
  <si>
    <t>alessiodicamillo27@gmail.com</t>
  </si>
  <si>
    <t>DCMLSS01R27H501N</t>
  </si>
  <si>
    <t>via Soland sul Spree 7</t>
  </si>
  <si>
    <t>27/10/2001</t>
  </si>
  <si>
    <t>CA66038QO</t>
  </si>
  <si>
    <t>27/10/2033</t>
  </si>
  <si>
    <t>00178-00116</t>
  </si>
  <si>
    <t>14/10/2024 21:10:31</t>
  </si>
  <si>
    <t>IT04G0329601601000064423776</t>
  </si>
  <si>
    <t>Viola</t>
  </si>
  <si>
    <t>Bedotti</t>
  </si>
  <si>
    <t>violabedotti@gmail.com</t>
  </si>
  <si>
    <t>BDTVLI00R69H501C</t>
  </si>
  <si>
    <t>via servilia 11</t>
  </si>
  <si>
    <t>+39 3472996308</t>
  </si>
  <si>
    <t>29/10/2000</t>
  </si>
  <si>
    <t>CA08649QO</t>
  </si>
  <si>
    <t>29/10/2033</t>
  </si>
  <si>
    <t>00276-00189</t>
  </si>
  <si>
    <t>15/10/2024 15:28:12</t>
  </si>
  <si>
    <t>IT66E0103003235000001015987</t>
  </si>
  <si>
    <t>Corvino</t>
  </si>
  <si>
    <t>martinacorvino05@gmail.com</t>
  </si>
  <si>
    <t>CRVMTN00E45H501O</t>
  </si>
  <si>
    <t>Via Venafro 15</t>
  </si>
  <si>
    <t>CA96385BM</t>
  </si>
  <si>
    <t>05/05/2029</t>
  </si>
  <si>
    <t>00264-00171</t>
  </si>
  <si>
    <t>15/10/2024 11:51:48</t>
  </si>
  <si>
    <t>2023-02-16</t>
  </si>
  <si>
    <t>IT85I3608105138263456263469</t>
  </si>
  <si>
    <t>Manni</t>
  </si>
  <si>
    <t>manniandrea111@gmail.com</t>
  </si>
  <si>
    <t>MNNNDR01E04E958B</t>
  </si>
  <si>
    <t>Via Guglielmo Quattrucci 73</t>
  </si>
  <si>
    <t>04/05/2001</t>
  </si>
  <si>
    <t>CA06224TO</t>
  </si>
  <si>
    <t>04/05/2034</t>
  </si>
  <si>
    <t>00607-00456</t>
  </si>
  <si>
    <t>30/10/2024 11:30:16</t>
  </si>
  <si>
    <t>IT70Q0305801604100572070057</t>
  </si>
  <si>
    <t>Gallo</t>
  </si>
  <si>
    <t>edoardo.gallo001@gmail.com</t>
  </si>
  <si>
    <t>edoardo.gallo@mypec.eu</t>
  </si>
  <si>
    <t>GLLDRD01C06H501I</t>
  </si>
  <si>
    <t>Via Putignano 9</t>
  </si>
  <si>
    <t>06/03/2001</t>
  </si>
  <si>
    <t>CA98432NO</t>
  </si>
  <si>
    <t>06/03/2032</t>
  </si>
  <si>
    <t>00101-00056</t>
  </si>
  <si>
    <t>14/10/2024 17:23:33</t>
  </si>
  <si>
    <t>IT55W0200805321000105578787</t>
  </si>
  <si>
    <t>Piccione</t>
  </si>
  <si>
    <t>piccionalex@gmail.com</t>
  </si>
  <si>
    <t>PCCLSN02E23H501J</t>
  </si>
  <si>
    <t>viale dei noccioli, 141</t>
  </si>
  <si>
    <t>+39 3668327741</t>
  </si>
  <si>
    <t>23/05/2002</t>
  </si>
  <si>
    <t>CA44845LZ</t>
  </si>
  <si>
    <t>COMUNE DI ARICCIA</t>
  </si>
  <si>
    <t>23/05/2033</t>
  </si>
  <si>
    <t>00829-00582</t>
  </si>
  <si>
    <t>11/11/2024 22:24:23</t>
  </si>
  <si>
    <t>Widiba</t>
  </si>
  <si>
    <t>IT44R0344216000000023990236</t>
  </si>
  <si>
    <t>Martignoni</t>
  </si>
  <si>
    <t>giorgiamartignoni.gm@libero.it</t>
  </si>
  <si>
    <t>giorgiamartignoni.gm@pec.libero.it</t>
  </si>
  <si>
    <t>MRTGRG01H60H501L</t>
  </si>
  <si>
    <t>Via Francesco Frazzi 13</t>
  </si>
  <si>
    <t>20/06/2001</t>
  </si>
  <si>
    <t>CA27829SB</t>
  </si>
  <si>
    <t>Comune di San Gregorio da Sassola</t>
  </si>
  <si>
    <t>20/06/2033</t>
  </si>
  <si>
    <t>00241-00151</t>
  </si>
  <si>
    <t>15/10/2024 09:28:57</t>
  </si>
  <si>
    <t>IT26I0200832974001747033435</t>
  </si>
  <si>
    <t>(LM-35) - Ingegneria per l'Ambiente e il Territorio</t>
  </si>
  <si>
    <t>Comodo</t>
  </si>
  <si>
    <t>comodogiada98@gmail.com</t>
  </si>
  <si>
    <t>CMDGDI98H67H501E</t>
  </si>
  <si>
    <t>Via Diomede Marvasi 12</t>
  </si>
  <si>
    <t>27/06/1998</t>
  </si>
  <si>
    <t>CA54379FZ</t>
  </si>
  <si>
    <t>27/06/2030</t>
  </si>
  <si>
    <t>00909-00655</t>
  </si>
  <si>
    <t>15/11/2024 12:11:13</t>
  </si>
  <si>
    <t>2022-04-06</t>
  </si>
  <si>
    <t>IT95Q0306905399100000005269</t>
  </si>
  <si>
    <t>Sabrina</t>
  </si>
  <si>
    <t>Caroselli</t>
  </si>
  <si>
    <t>sabrina.caroselli00@gmail.com</t>
  </si>
  <si>
    <t>sabrina.caroselli@postecert.it</t>
  </si>
  <si>
    <t>CRSSRN00S60H501J</t>
  </si>
  <si>
    <t>Via Federico Faruffini 11</t>
  </si>
  <si>
    <t>+39 3409353084</t>
  </si>
  <si>
    <t>CA88459QP</t>
  </si>
  <si>
    <t>20/11/2032</t>
  </si>
  <si>
    <t>00476-00312</t>
  </si>
  <si>
    <t>20/10/2024 17:24:46</t>
  </si>
  <si>
    <t>2023-03-23</t>
  </si>
  <si>
    <t>Poste Italiane SpA</t>
  </si>
  <si>
    <t>IT15C3608105138235840035855</t>
  </si>
  <si>
    <t>Eugenio</t>
  </si>
  <si>
    <t>Di Gaetano</t>
  </si>
  <si>
    <t>eugeniodg38@gmail.com</t>
  </si>
  <si>
    <t>DGTGNE00P24C034J</t>
  </si>
  <si>
    <t>Viale Europa 66</t>
  </si>
  <si>
    <t>24/09/2000</t>
  </si>
  <si>
    <t>CA93500CH</t>
  </si>
  <si>
    <t>24/09/2029</t>
  </si>
  <si>
    <t>00067-00046</t>
  </si>
  <si>
    <t>14/10/2024 16:54:02</t>
  </si>
  <si>
    <t>2023-02-15</t>
  </si>
  <si>
    <t>IT70I0200809500000421163505</t>
  </si>
  <si>
    <t>Molinari</t>
  </si>
  <si>
    <t>ale.molinari000@gmail.com</t>
  </si>
  <si>
    <t>MLNLSN00H07I992H</t>
  </si>
  <si>
    <t>Via dei serroni snc</t>
  </si>
  <si>
    <t>Jenne</t>
  </si>
  <si>
    <t>+39 3453567880</t>
  </si>
  <si>
    <t>CA12307OE</t>
  </si>
  <si>
    <t>Comune di Jenne</t>
  </si>
  <si>
    <t>07/06/2032</t>
  </si>
  <si>
    <t>00631-00440</t>
  </si>
  <si>
    <t>29/10/2024 12:54:47</t>
  </si>
  <si>
    <t>2023-02-22</t>
  </si>
  <si>
    <t>IT40O3608105138209237609244</t>
  </si>
  <si>
    <t>livia</t>
  </si>
  <si>
    <t>caracuzzo</t>
  </si>
  <si>
    <t>livia.caracuzzo@gmail.com</t>
  </si>
  <si>
    <t>CRCLVI99M55H501M</t>
  </si>
  <si>
    <t>piazza dei Re di Roma 8</t>
  </si>
  <si>
    <t>00183</t>
  </si>
  <si>
    <t>15/08/1999</t>
  </si>
  <si>
    <t>15/08/2032</t>
  </si>
  <si>
    <t>00655-00469</t>
  </si>
  <si>
    <t>31/10/2024 14:44:57</t>
  </si>
  <si>
    <t>IT08V3608105138203027003061</t>
  </si>
  <si>
    <t>Malandruccolo</t>
  </si>
  <si>
    <t>giuliamalandruccolo01@gmail.com</t>
  </si>
  <si>
    <t>MLNGLI01S60D662N</t>
  </si>
  <si>
    <t>Via Ulisse</t>
  </si>
  <si>
    <t>20/11/2001</t>
  </si>
  <si>
    <t>CA36124RB</t>
  </si>
  <si>
    <t>Anagrafe di Sabaudia</t>
  </si>
  <si>
    <t>20/11/2033</t>
  </si>
  <si>
    <t>00542-00561</t>
  </si>
  <si>
    <t>09/11/2024 16:19:36</t>
  </si>
  <si>
    <t>IT81Q3608105138215015715029</t>
  </si>
  <si>
    <t>Linda</t>
  </si>
  <si>
    <t>Santalucia</t>
  </si>
  <si>
    <t>lindasantalucia@libero.it</t>
  </si>
  <si>
    <t>lindasantalucia@pec.it</t>
  </si>
  <si>
    <t>SNTLND01C53H501I</t>
  </si>
  <si>
    <t>Via Popilio Lenate 7</t>
  </si>
  <si>
    <t>+39 3318343999</t>
  </si>
  <si>
    <t>13/03/2001</t>
  </si>
  <si>
    <t>CA84894GC</t>
  </si>
  <si>
    <t>13/03/2030</t>
  </si>
  <si>
    <t>00774-00543</t>
  </si>
  <si>
    <t>08/11/2024 10:41:14</t>
  </si>
  <si>
    <t>ISYBANK</t>
  </si>
  <si>
    <t>IT10H0338501601100080070818</t>
  </si>
  <si>
    <t>Fabiani</t>
  </si>
  <si>
    <t>giorgiafabiani25@gmail.com</t>
  </si>
  <si>
    <t>FBNGRG00T65H501E</t>
  </si>
  <si>
    <t>Via di porta furba 105</t>
  </si>
  <si>
    <t>CA80330NH</t>
  </si>
  <si>
    <t>00303-00195</t>
  </si>
  <si>
    <t>15/10/2024 17:29:02</t>
  </si>
  <si>
    <t>IT49T0200832974001642313486</t>
  </si>
  <si>
    <t>Ciucciarelli</t>
  </si>
  <si>
    <t>ciucciarelli.simone@gmail.com</t>
  </si>
  <si>
    <t>simoneciucciarelli@pec.it</t>
  </si>
  <si>
    <t>CCCSMN90S12H501Q</t>
  </si>
  <si>
    <t>Via Stefanoni 32</t>
  </si>
  <si>
    <t>01027</t>
  </si>
  <si>
    <t>Montefiascone</t>
  </si>
  <si>
    <t>Via Leonardo Ferrulli 9</t>
  </si>
  <si>
    <t>12/11/1990</t>
  </si>
  <si>
    <t>CA13842KG</t>
  </si>
  <si>
    <t>Comune di Montefiascone</t>
  </si>
  <si>
    <t>12/11/2031</t>
  </si>
  <si>
    <t>00045-00021</t>
  </si>
  <si>
    <t>14/10/2024 16:11:57</t>
  </si>
  <si>
    <t>2014-03-17</t>
  </si>
  <si>
    <t>IT87U0200839152000105714482</t>
  </si>
  <si>
    <t>Virili</t>
  </si>
  <si>
    <t>sereviri@gmail.com</t>
  </si>
  <si>
    <t>VRLSRN00T61H501H</t>
  </si>
  <si>
    <t>via Arturo Toscanini, 7</t>
  </si>
  <si>
    <t>21/12/2000</t>
  </si>
  <si>
    <t>CA46127EZ</t>
  </si>
  <si>
    <t>21/12/2029</t>
  </si>
  <si>
    <t>00143-00094</t>
  </si>
  <si>
    <t>14/10/2024 19:30:54</t>
  </si>
  <si>
    <t>MOONEY S.P.A. CON SOCIO UNICO - ISTITUTO DI MONETA ELETTRONICA (IMEL)</t>
  </si>
  <si>
    <t>IT64U3253203200006572021541</t>
  </si>
  <si>
    <t>Nicholas</t>
  </si>
  <si>
    <t>Palmulli</t>
  </si>
  <si>
    <t>palmullinicholas@gmail.com</t>
  </si>
  <si>
    <t>PLMNHL01D11H501Z</t>
  </si>
  <si>
    <t>via gizzeria 186</t>
  </si>
  <si>
    <t>11/04/2001</t>
  </si>
  <si>
    <t>CA98111DZ</t>
  </si>
  <si>
    <t>00184-00120</t>
  </si>
  <si>
    <t>07/11/2024 22:39:46</t>
  </si>
  <si>
    <t>IT65L3608105138249782149795</t>
  </si>
  <si>
    <t>Travaglini</t>
  </si>
  <si>
    <t>marta99travy@gmail.com</t>
  </si>
  <si>
    <t>TRVMRT99C69H501G</t>
  </si>
  <si>
    <t>Via della tenuta di torrenova 120</t>
  </si>
  <si>
    <t>29/03/1999</t>
  </si>
  <si>
    <t>CA96043BL</t>
  </si>
  <si>
    <t>29/03/2029</t>
  </si>
  <si>
    <t>00354-00375</t>
  </si>
  <si>
    <t>23/10/2024 16:05:59</t>
  </si>
  <si>
    <t>IT32B3608105138238858138873</t>
  </si>
  <si>
    <t>Bianchi</t>
  </si>
  <si>
    <t>letizia.25.01@gmail.com</t>
  </si>
  <si>
    <t>BNCLTZ01E65H501O</t>
  </si>
  <si>
    <t>Via del pettirosso 29</t>
  </si>
  <si>
    <t>00169</t>
  </si>
  <si>
    <t>25/05/2001</t>
  </si>
  <si>
    <t>CA31873FF</t>
  </si>
  <si>
    <t>25/05/2030</t>
  </si>
  <si>
    <t>00864-00617</t>
  </si>
  <si>
    <t>13/11/2024 22:53:53</t>
  </si>
  <si>
    <t>2024-05-30</t>
  </si>
  <si>
    <t>IT13Y0200805204000106828107</t>
  </si>
  <si>
    <t>Maria Rita</t>
  </si>
  <si>
    <t>Di Ronza</t>
  </si>
  <si>
    <t>marydironza@hotmail.com</t>
  </si>
  <si>
    <t>DRNMRT01B56H501V</t>
  </si>
  <si>
    <t>Via Umberto Calosso 34</t>
  </si>
  <si>
    <t>CA44508HW</t>
  </si>
  <si>
    <t>16/02/2031</t>
  </si>
  <si>
    <t>00242-00152</t>
  </si>
  <si>
    <t>16/10/2024 19:25:28</t>
  </si>
  <si>
    <t>2024-05-02</t>
  </si>
  <si>
    <t>IT80U0503403272000000009285</t>
  </si>
  <si>
    <t>Sarpi</t>
  </si>
  <si>
    <t>giuliasarpi00@gmail.com</t>
  </si>
  <si>
    <t>SRPGLI00D57H501W</t>
  </si>
  <si>
    <t>via degli impressori 15A</t>
  </si>
  <si>
    <t>17/04/2000</t>
  </si>
  <si>
    <t>CA00315DP</t>
  </si>
  <si>
    <t>17/04/2029</t>
  </si>
  <si>
    <t>00306-00196</t>
  </si>
  <si>
    <t>15/10/2024 17:31:04</t>
  </si>
  <si>
    <t>IT29R0306905153100000009420</t>
  </si>
  <si>
    <t>Daria</t>
  </si>
  <si>
    <t>Gagliano</t>
  </si>
  <si>
    <t>gaglianodaria@gmail.com</t>
  </si>
  <si>
    <t>GGLDRA00D62C286H</t>
  </si>
  <si>
    <t>Via Tagliata 2</t>
  </si>
  <si>
    <t>Castelvetrano</t>
  </si>
  <si>
    <t>TP</t>
  </si>
  <si>
    <t>Viale dei Romanisti 219</t>
  </si>
  <si>
    <t>+39 3202641980</t>
  </si>
  <si>
    <t>22/04/2000</t>
  </si>
  <si>
    <t>CA81284GI</t>
  </si>
  <si>
    <t>Comune di Castelvetrano (TP)</t>
  </si>
  <si>
    <t>00413-00276</t>
  </si>
  <si>
    <t>18/10/2024 09:33:17</t>
  </si>
  <si>
    <t>Banca di Credito Cooperativo "G. Toniolo" di San Cataldo, Castelvetrano</t>
  </si>
  <si>
    <t>IT55V0895281830000000080549</t>
  </si>
  <si>
    <t>MATTEO</t>
  </si>
  <si>
    <t>RONCONI</t>
  </si>
  <si>
    <t>ronconimat@gmail.com</t>
  </si>
  <si>
    <t>RNCMTT01R11H501Y</t>
  </si>
  <si>
    <t>VIA FIUMEDINISI N.18/B</t>
  </si>
  <si>
    <t>11/10/2001</t>
  </si>
  <si>
    <t>CA18446JY</t>
  </si>
  <si>
    <t>11/10/2031</t>
  </si>
  <si>
    <t>00049-00025</t>
  </si>
  <si>
    <t>14/10/2024 16:14:29</t>
  </si>
  <si>
    <t>IT49W0538703216000003154492</t>
  </si>
  <si>
    <t>Antonucci</t>
  </si>
  <si>
    <t>antonucci.matteo00@gmail.com</t>
  </si>
  <si>
    <t>antonucci.matteo00@pec.it</t>
  </si>
  <si>
    <t>NTNMTT00S14D810V</t>
  </si>
  <si>
    <t>VIA SAN GULIANO 1</t>
  </si>
  <si>
    <t>+39 3662953978</t>
  </si>
  <si>
    <t>14/11/2000</t>
  </si>
  <si>
    <t>CA12001QZ</t>
  </si>
  <si>
    <t>14/11/2033</t>
  </si>
  <si>
    <t>00480-00316</t>
  </si>
  <si>
    <t>20/10/2024 19:43:56</t>
  </si>
  <si>
    <t>IT49U0537214800000011029559</t>
  </si>
  <si>
    <t>Brunori</t>
  </si>
  <si>
    <t>brunori.lorenzo2001@gmail.com</t>
  </si>
  <si>
    <t>BRNLNZ01P17H501G</t>
  </si>
  <si>
    <t>via di Morena 77</t>
  </si>
  <si>
    <t>+39 3701323821</t>
  </si>
  <si>
    <t>17/09/2001</t>
  </si>
  <si>
    <t>CA42776QY</t>
  </si>
  <si>
    <t>17/09/2033</t>
  </si>
  <si>
    <t>00266-00173</t>
  </si>
  <si>
    <t>15/10/2024 12:18:49</t>
  </si>
  <si>
    <t>2024-02-27</t>
  </si>
  <si>
    <t>IT02K0306234210000002085004</t>
  </si>
  <si>
    <t>Scarfone</t>
  </si>
  <si>
    <t>scarfone.laura01@gmail.com</t>
  </si>
  <si>
    <t>SCRLRA01A53H501Y</t>
  </si>
  <si>
    <t>Viale anicio gallo 150</t>
  </si>
  <si>
    <t>00174</t>
  </si>
  <si>
    <t>13/01/2001</t>
  </si>
  <si>
    <t>CA28778RH</t>
  </si>
  <si>
    <t>13/01/2034</t>
  </si>
  <si>
    <t>00344-00237</t>
  </si>
  <si>
    <t>16/10/2024 16:44:06</t>
  </si>
  <si>
    <t>2023-03-21</t>
  </si>
  <si>
    <t>IT36G0306905110100000008906</t>
  </si>
  <si>
    <t>Ciabocchi</t>
  </si>
  <si>
    <t>noemiciabocchi11@gmail.com</t>
  </si>
  <si>
    <t>CBCNMO01D55H501Z</t>
  </si>
  <si>
    <t>Via Sandro Pertini 19</t>
  </si>
  <si>
    <t>15/04/2001</t>
  </si>
  <si>
    <t>CA45471SE</t>
  </si>
  <si>
    <t>15/04/2034</t>
  </si>
  <si>
    <t>00277-00181</t>
  </si>
  <si>
    <t>15/10/2024 14:18:03</t>
  </si>
  <si>
    <t>2024-04-15</t>
  </si>
  <si>
    <t>Banca d’Italia</t>
  </si>
  <si>
    <t>IT97K3608105138203042203089</t>
  </si>
  <si>
    <t>Elisabetta</t>
  </si>
  <si>
    <t>Petri</t>
  </si>
  <si>
    <t>elisabettapetri2000@gmail.com</t>
  </si>
  <si>
    <t>PTRLBT00D57H501G</t>
  </si>
  <si>
    <t>Viale marx 189</t>
  </si>
  <si>
    <t>CA94843MG</t>
  </si>
  <si>
    <t>00112-00064</t>
  </si>
  <si>
    <t>14/10/2024 17:54:12</t>
  </si>
  <si>
    <t>IT21F0101503200000070813405</t>
  </si>
  <si>
    <t>Vanessa</t>
  </si>
  <si>
    <t>Marigliani</t>
  </si>
  <si>
    <t>vanessam99@outlook.it</t>
  </si>
  <si>
    <t>MRGVSS99B49L120O</t>
  </si>
  <si>
    <t>Via La Neve 4</t>
  </si>
  <si>
    <t>04019</t>
  </si>
  <si>
    <t>Terracina</t>
  </si>
  <si>
    <t>+39 3806316359</t>
  </si>
  <si>
    <t>09/02/1999</t>
  </si>
  <si>
    <t>CA04456JV</t>
  </si>
  <si>
    <t>Comune di Terracina</t>
  </si>
  <si>
    <t>09/02/2032</t>
  </si>
  <si>
    <t>00228-00147</t>
  </si>
  <si>
    <t>15/10/2024 08:52:48</t>
  </si>
  <si>
    <t>2021-07-23</t>
  </si>
  <si>
    <t>IT76H3608105138226676526694</t>
  </si>
  <si>
    <t>Giovannetti</t>
  </si>
  <si>
    <t>aryannagiovannetti@gmail.com</t>
  </si>
  <si>
    <t>GVNRNN99S46A123U</t>
  </si>
  <si>
    <t>Via valle vecchia 34</t>
  </si>
  <si>
    <t>06/11/1999</t>
  </si>
  <si>
    <t>CA78118FL</t>
  </si>
  <si>
    <t>00336-00217</t>
  </si>
  <si>
    <t>16/10/2024 08:43:24</t>
  </si>
  <si>
    <t>2023-06-13</t>
  </si>
  <si>
    <t>IT82N0200874272000105344295</t>
  </si>
  <si>
    <t>Adrian Vladislav</t>
  </si>
  <si>
    <t>Cerba</t>
  </si>
  <si>
    <t>adriancerba@outlook.com</t>
  </si>
  <si>
    <t>CRBDNV00R31Z129W</t>
  </si>
  <si>
    <t>Via Giovanni Minozzi 2</t>
  </si>
  <si>
    <t>+39 3457613068</t>
  </si>
  <si>
    <t>31/10/2000</t>
  </si>
  <si>
    <t>CA44591QH</t>
  </si>
  <si>
    <t>31/10/2032</t>
  </si>
  <si>
    <t>00403-00268</t>
  </si>
  <si>
    <t>17/10/2024 18:22:57</t>
  </si>
  <si>
    <t>Hello Bank! BNL</t>
  </si>
  <si>
    <t>IT50C0100503266000000006343</t>
  </si>
  <si>
    <t>Simoni</t>
  </si>
  <si>
    <t>leonardo@simoni.name</t>
  </si>
  <si>
    <t>SMNLRD01H10H501D</t>
  </si>
  <si>
    <t>Via XXII Rubbia,30</t>
  </si>
  <si>
    <t>00044</t>
  </si>
  <si>
    <t>Frascati</t>
  </si>
  <si>
    <t>10/06/2001</t>
  </si>
  <si>
    <t>CA73940KR</t>
  </si>
  <si>
    <t>10/06/2032</t>
  </si>
  <si>
    <t>00122-00075</t>
  </si>
  <si>
    <t>14/10/2024 18:28:51</t>
  </si>
  <si>
    <t>IT58A0100539100000000005072</t>
  </si>
  <si>
    <t>Carlo</t>
  </si>
  <si>
    <t>De Carolis</t>
  </si>
  <si>
    <t>decarolis.carlo0407@gmail.com</t>
  </si>
  <si>
    <t>DCRCRL01L04H501V</t>
  </si>
  <si>
    <t>Via Colle Sacramento 10</t>
  </si>
  <si>
    <t>00031</t>
  </si>
  <si>
    <t>Artena</t>
  </si>
  <si>
    <t>CA82232EO</t>
  </si>
  <si>
    <t>Comune di Artena</t>
  </si>
  <si>
    <t>04/07/2030</t>
  </si>
  <si>
    <t>00080-00044</t>
  </si>
  <si>
    <t>14/10/2024 16:51:51</t>
  </si>
  <si>
    <t>IT15L3608105138213823713897</t>
  </si>
  <si>
    <t>Giancarlo</t>
  </si>
  <si>
    <t>Loy</t>
  </si>
  <si>
    <t>giancarlo.loy@gmail.com</t>
  </si>
  <si>
    <t>LYOGCR01R31H501W</t>
  </si>
  <si>
    <t>via Andrea del Castagno 142</t>
  </si>
  <si>
    <t>31/10/2001</t>
  </si>
  <si>
    <t>CA08262QG</t>
  </si>
  <si>
    <t>00086-00051</t>
  </si>
  <si>
    <t>14/10/2024 17:04:03</t>
  </si>
  <si>
    <t>IT19E0306903207100000065224</t>
  </si>
  <si>
    <t>margani</t>
  </si>
  <si>
    <t>lollo.margani@gmail.com</t>
  </si>
  <si>
    <t>MRGLNZ00M29H501M</t>
  </si>
  <si>
    <t>via luciano conti 8</t>
  </si>
  <si>
    <t>RM8262711W</t>
  </si>
  <si>
    <t>REPUBBLICA ITALIANA</t>
  </si>
  <si>
    <t>00360-00235</t>
  </si>
  <si>
    <t>16/10/2024 15:52:55</t>
  </si>
  <si>
    <t>it89l 02008 32974 001599163389</t>
  </si>
  <si>
    <t>Carlo Maria</t>
  </si>
  <si>
    <t>Fioramanti</t>
  </si>
  <si>
    <t>fioramanticarlomaria6@gmail.com</t>
  </si>
  <si>
    <t>FRMCLM02C06E958I</t>
  </si>
  <si>
    <t>Via provinciale Anagnina 4</t>
  </si>
  <si>
    <t>+39 3895264200</t>
  </si>
  <si>
    <t>06/03/2002</t>
  </si>
  <si>
    <t>CA02001EP</t>
  </si>
  <si>
    <t>06/03/2025</t>
  </si>
  <si>
    <t>00349-00227</t>
  </si>
  <si>
    <t>16/10/2024 13:09:31</t>
  </si>
  <si>
    <t>IT46H36772223000EM001377279</t>
  </si>
  <si>
    <t>Cundari</t>
  </si>
  <si>
    <t>elisabettacundari@gmail.com</t>
  </si>
  <si>
    <t>elisabettacundari@pec.it</t>
  </si>
  <si>
    <t>CNDLBT00S65D086K</t>
  </si>
  <si>
    <t>Via Caloprese 6</t>
  </si>
  <si>
    <t>Cosenza</t>
  </si>
  <si>
    <t>25/11/2000</t>
  </si>
  <si>
    <t>CA65909QV</t>
  </si>
  <si>
    <t>Comune di Cosenza</t>
  </si>
  <si>
    <t>25/11/2033</t>
  </si>
  <si>
    <t>00387-00260</t>
  </si>
  <si>
    <t>17/10/2024 13:19:25</t>
  </si>
  <si>
    <t>2023-11-22</t>
  </si>
  <si>
    <t>Intesa San Paolo S.p.A</t>
  </si>
  <si>
    <t>IT34H0306916200100000001400</t>
  </si>
  <si>
    <t>Pandimiglio</t>
  </si>
  <si>
    <t>elenapandye@gmail.com</t>
  </si>
  <si>
    <t>pandimiglio.elena@pec.oporp.it</t>
  </si>
  <si>
    <t>PNDLNE00P69H501F</t>
  </si>
  <si>
    <t>Via Milano 95</t>
  </si>
  <si>
    <t>00065</t>
  </si>
  <si>
    <t>Fiano Romano</t>
  </si>
  <si>
    <t>CA85386FP</t>
  </si>
  <si>
    <t>COMUNE DI FIANO ROMANO</t>
  </si>
  <si>
    <t>29/09/2030</t>
  </si>
  <si>
    <t>00362-00388</t>
  </si>
  <si>
    <t>24/10/2024 11:40:31</t>
  </si>
  <si>
    <t>(L-SNT1) - Ostetricia</t>
  </si>
  <si>
    <t>2023-11-09</t>
  </si>
  <si>
    <t>IT14L0306939080100000004394</t>
  </si>
  <si>
    <t>Oddi</t>
  </si>
  <si>
    <t>oddieleonora99@gmail.com</t>
  </si>
  <si>
    <t>DDOLNR99P49H501R</t>
  </si>
  <si>
    <t>Via del Casale Agostinelli 167</t>
  </si>
  <si>
    <t>09/09/1999</t>
  </si>
  <si>
    <t>RM8789555M</t>
  </si>
  <si>
    <t>09/09/2034</t>
  </si>
  <si>
    <t>00062-00034</t>
  </si>
  <si>
    <t>14/10/2024 16:33:14</t>
  </si>
  <si>
    <t>IT37B3608105138262043962065</t>
  </si>
  <si>
    <t>Giubilei</t>
  </si>
  <si>
    <t>giubilei.sara@virgilio.it</t>
  </si>
  <si>
    <t>giubilei.sara@pec.it</t>
  </si>
  <si>
    <t>GBLSRA97S67L182D</t>
  </si>
  <si>
    <t>Via della Noce, 18</t>
  </si>
  <si>
    <t>00010</t>
  </si>
  <si>
    <t>San Polo dei Cavalieri</t>
  </si>
  <si>
    <t>+39 3473495053</t>
  </si>
  <si>
    <t>27/11/1997</t>
  </si>
  <si>
    <t>AY8093954</t>
  </si>
  <si>
    <t>Comune di San Polo dei Cavalieri</t>
  </si>
  <si>
    <t>27/11/2028</t>
  </si>
  <si>
    <t>00402-00267</t>
  </si>
  <si>
    <t>17/10/2024 17:05:06</t>
  </si>
  <si>
    <t>IT84R0760103200001056172495</t>
  </si>
  <si>
    <t>Montefrancesco</t>
  </si>
  <si>
    <t>montefrancescoroberto@gmail.com</t>
  </si>
  <si>
    <t>MNTRRT99M24G535B</t>
  </si>
  <si>
    <t>via esculapio, 21</t>
  </si>
  <si>
    <t>Via Augusto Renzini, 75</t>
  </si>
  <si>
    <t>24/08/1999</t>
  </si>
  <si>
    <t>Piacenza</t>
  </si>
  <si>
    <t>PC</t>
  </si>
  <si>
    <t>CA52573AM</t>
  </si>
  <si>
    <t>24/08/2028</t>
  </si>
  <si>
    <t>00025-00007</t>
  </si>
  <si>
    <t>14/10/2024 15:42:06</t>
  </si>
  <si>
    <t>IT25C36772223000EM001308386</t>
  </si>
  <si>
    <t>Martha</t>
  </si>
  <si>
    <t>martha.rizzo@libero.it</t>
  </si>
  <si>
    <t>RZZMTH00H66I874P</t>
  </si>
  <si>
    <t>VIA SAN GIORGIO 17</t>
  </si>
  <si>
    <t>Gimigliano</t>
  </si>
  <si>
    <t>Via di Passolombardo 341</t>
  </si>
  <si>
    <t>26/06/2000</t>
  </si>
  <si>
    <t>Soveria Mannelli</t>
  </si>
  <si>
    <t>CA30583MO</t>
  </si>
  <si>
    <t>COMUNE DI GIMIGLIANO</t>
  </si>
  <si>
    <t>26/06/2033</t>
  </si>
  <si>
    <t>00353-00228</t>
  </si>
  <si>
    <t>16/10/2024 14:15:18</t>
  </si>
  <si>
    <t>IT23T3608105138258733258747</t>
  </si>
  <si>
    <t>Delfini</t>
  </si>
  <si>
    <t>luca.luca.ll51@gmail.com</t>
  </si>
  <si>
    <t>DLFLCU01H30H501G</t>
  </si>
  <si>
    <t>Via ciciliano 9B</t>
  </si>
  <si>
    <t>+39 3349465244</t>
  </si>
  <si>
    <t>30/06/2001</t>
  </si>
  <si>
    <t>CA03994FE</t>
  </si>
  <si>
    <t>30/06/2030</t>
  </si>
  <si>
    <t>00117-00076</t>
  </si>
  <si>
    <t>14/10/2024 18:29:20</t>
  </si>
  <si>
    <t>IT23S0306984810100000002004</t>
  </si>
  <si>
    <t>Nocera</t>
  </si>
  <si>
    <t>gigi.nocera11@gmail.com</t>
  </si>
  <si>
    <t>NCRLGU01B19F537I</t>
  </si>
  <si>
    <t>Via Cesare Pavese</t>
  </si>
  <si>
    <t>Vibo Valentia</t>
  </si>
  <si>
    <t>VV</t>
  </si>
  <si>
    <t>Via libero leonardi 130</t>
  </si>
  <si>
    <t>19/02/2001</t>
  </si>
  <si>
    <t>CA82019TI</t>
  </si>
  <si>
    <t>Comune di Vibo Valentia</t>
  </si>
  <si>
    <t>19/02/2034</t>
  </si>
  <si>
    <t>00274-00180</t>
  </si>
  <si>
    <t>15/10/2024 13:58:28</t>
  </si>
  <si>
    <t>IT54C0306234210000002005892</t>
  </si>
  <si>
    <t>Coltellacci</t>
  </si>
  <si>
    <t>ccoltellacci@gmail.com</t>
  </si>
  <si>
    <t>CLTCLD99R08H501M</t>
  </si>
  <si>
    <t>Via Lucio Papirio 78</t>
  </si>
  <si>
    <t>08/10/1999</t>
  </si>
  <si>
    <t>CA98182</t>
  </si>
  <si>
    <t>08/10/2030</t>
  </si>
  <si>
    <t>00252-00158</t>
  </si>
  <si>
    <t>15/10/2024 10:25:35</t>
  </si>
  <si>
    <t>BancoPosta</t>
  </si>
  <si>
    <t>IT77E0760103200001045778329</t>
  </si>
  <si>
    <t>cascella</t>
  </si>
  <si>
    <t>g.casci1999@gmail.com</t>
  </si>
  <si>
    <t>CSCGLI99M45H501B</t>
  </si>
  <si>
    <t>via candido manca 7/H</t>
  </si>
  <si>
    <t>CA37030KG</t>
  </si>
  <si>
    <t>05/08/2032</t>
  </si>
  <si>
    <t>00386-00255</t>
  </si>
  <si>
    <t>17/10/2024 11:23:54</t>
  </si>
  <si>
    <t>IT43B0503403283000000005899</t>
  </si>
  <si>
    <t>giorgia</t>
  </si>
  <si>
    <t>amodio</t>
  </si>
  <si>
    <t>amodiogiorgia01@gmail.com</t>
  </si>
  <si>
    <t>MDAGRG01T55H501S</t>
  </si>
  <si>
    <t>via magna grecia 84</t>
  </si>
  <si>
    <t>+39 3926577783</t>
  </si>
  <si>
    <t>15/12/2001</t>
  </si>
  <si>
    <t>CA28951SB</t>
  </si>
  <si>
    <t>15/12/2033</t>
  </si>
  <si>
    <t>00530-00357</t>
  </si>
  <si>
    <t>22/10/2024 13:09:39</t>
  </si>
  <si>
    <t>IT60C0301503200000006024586</t>
  </si>
  <si>
    <t>Improta</t>
  </si>
  <si>
    <t>erika00improta@gmail.com</t>
  </si>
  <si>
    <t>MPRRKE00T50A123Q</t>
  </si>
  <si>
    <t>1 trav sx via delle sette querce, 9</t>
  </si>
  <si>
    <t>10/12/2000</t>
  </si>
  <si>
    <t>CA87261EX</t>
  </si>
  <si>
    <t>COMUNE DI FERENTINO</t>
  </si>
  <si>
    <t>10/12/2029</t>
  </si>
  <si>
    <t>00766-00537</t>
  </si>
  <si>
    <t>07/11/2024 18:50:49</t>
  </si>
  <si>
    <t>IT44Y0338501601100080683209</t>
  </si>
  <si>
    <t>Stefania Maria</t>
  </si>
  <si>
    <t>Campo</t>
  </si>
  <si>
    <t>stefaniacam95@gmail.com</t>
  </si>
  <si>
    <t>CMPSFN95C68D423L</t>
  </si>
  <si>
    <t>28/03/1995</t>
  </si>
  <si>
    <t>Erice</t>
  </si>
  <si>
    <t>CA40001OL</t>
  </si>
  <si>
    <t>20/03/2032</t>
  </si>
  <si>
    <t>00498-00333</t>
  </si>
  <si>
    <t>21/10/2024 15:28:40</t>
  </si>
  <si>
    <t>2019-11-18</t>
  </si>
  <si>
    <t>IT17L0306939151100000007580</t>
  </si>
  <si>
    <t>Magnante</t>
  </si>
  <si>
    <t>giuliamagnante2b@gmail.com</t>
  </si>
  <si>
    <t>MGNGLI99D49A123D</t>
  </si>
  <si>
    <t>09/04/1999</t>
  </si>
  <si>
    <t>CA94586BR</t>
  </si>
  <si>
    <t>Comune di Veroli</t>
  </si>
  <si>
    <t>09/04/2029</t>
  </si>
  <si>
    <t>00581-00404</t>
  </si>
  <si>
    <t>25/10/2024 17:06:32</t>
  </si>
  <si>
    <t>Poste Italiane S.p.A</t>
  </si>
  <si>
    <t>IT36L0760114800001069115697</t>
  </si>
  <si>
    <t>Briotti</t>
  </si>
  <si>
    <t>matteobriotti@gmail.com</t>
  </si>
  <si>
    <t>BRTMTT01P20G274H</t>
  </si>
  <si>
    <t>Viale Del Cinema</t>
  </si>
  <si>
    <t>00039</t>
  </si>
  <si>
    <t>Zagarolo</t>
  </si>
  <si>
    <t>20/09/2001</t>
  </si>
  <si>
    <t>RM8398351G</t>
  </si>
  <si>
    <t>20/09/2031</t>
  </si>
  <si>
    <t>00568-00384</t>
  </si>
  <si>
    <t>13/11/2024 20:48:07</t>
  </si>
  <si>
    <t>IT87P0200839510000106826272</t>
  </si>
  <si>
    <t>Bombieri</t>
  </si>
  <si>
    <t>valerio.bombieri@gmail.com</t>
  </si>
  <si>
    <t>BMBVLR00R16H501V</t>
  </si>
  <si>
    <t>Via Casal Morena 96</t>
  </si>
  <si>
    <t>16/10/2000</t>
  </si>
  <si>
    <t>CA54352FM</t>
  </si>
  <si>
    <t>16/10/2030</t>
  </si>
  <si>
    <t>00159-00102</t>
  </si>
  <si>
    <t>14/10/2024 20:10:34</t>
  </si>
  <si>
    <t>IT12Z0200805138000421015564</t>
  </si>
  <si>
    <t>Giustozzi</t>
  </si>
  <si>
    <t>ilaria.giustozzi@gmail.com</t>
  </si>
  <si>
    <t>GSTLRI99P64H501M</t>
  </si>
  <si>
    <t>Via Francesco Zanardi 3</t>
  </si>
  <si>
    <t>24/09/1999</t>
  </si>
  <si>
    <t>RM8246309J</t>
  </si>
  <si>
    <t>00763-00532</t>
  </si>
  <si>
    <t>07/11/2024 14:51:31</t>
  </si>
  <si>
    <t>IT98W3608105138226901426922</t>
  </si>
  <si>
    <t>Smino</t>
  </si>
  <si>
    <t>domenico-227@libero.it</t>
  </si>
  <si>
    <t>SMNDNC02B28L845K</t>
  </si>
  <si>
    <t>Via Don Lorenzo Milani 44</t>
  </si>
  <si>
    <t>03010</t>
  </si>
  <si>
    <t>Acuto</t>
  </si>
  <si>
    <t>28/02/2002</t>
  </si>
  <si>
    <t>Vico Equense</t>
  </si>
  <si>
    <t>CA16685IG</t>
  </si>
  <si>
    <t>Comune di Acuto</t>
  </si>
  <si>
    <t>28/02/2032</t>
  </si>
  <si>
    <t>00597-00457</t>
  </si>
  <si>
    <t>30/10/2024 12:33:32</t>
  </si>
  <si>
    <t>IT67R36772223000EM001106394</t>
  </si>
  <si>
    <t>Colasanti</t>
  </si>
  <si>
    <t>colasanti.sara@libero.it</t>
  </si>
  <si>
    <t>CLSSRA00B66I838V</t>
  </si>
  <si>
    <t>via fagiona</t>
  </si>
  <si>
    <t>+39 3398042442</t>
  </si>
  <si>
    <t>26/02/2000</t>
  </si>
  <si>
    <t>CA82540CF</t>
  </si>
  <si>
    <t>comune di SUPINO</t>
  </si>
  <si>
    <t>26/02/2029</t>
  </si>
  <si>
    <t>00447-00293</t>
  </si>
  <si>
    <t>19/10/2024 10:32:08</t>
  </si>
  <si>
    <t>IT03H0538774610000035162491</t>
  </si>
  <si>
    <t>Jrab</t>
  </si>
  <si>
    <t>jrabmarco@gmail.com</t>
  </si>
  <si>
    <t>JRBMRC99P03E958T</t>
  </si>
  <si>
    <t>Via della Mola 19</t>
  </si>
  <si>
    <t>03/09/1999</t>
  </si>
  <si>
    <t>CA17021KJ</t>
  </si>
  <si>
    <t>03/09/2032</t>
  </si>
  <si>
    <t>00391-00257</t>
  </si>
  <si>
    <t>17/10/2024 12:08:56</t>
  </si>
  <si>
    <t>2023-05-03</t>
  </si>
  <si>
    <t>IT64V0569611009CCI000242469</t>
  </si>
  <si>
    <t>Coni</t>
  </si>
  <si>
    <t>matteo.coni99@gmail.com</t>
  </si>
  <si>
    <t>CNOMTT99R02G274O</t>
  </si>
  <si>
    <t>Via A. Quaresima 6</t>
  </si>
  <si>
    <t>00030</t>
  </si>
  <si>
    <t>San Vito Romano</t>
  </si>
  <si>
    <t>+39 3314120732</t>
  </si>
  <si>
    <t>02/10/1999</t>
  </si>
  <si>
    <t>RM8137658H</t>
  </si>
  <si>
    <t>02/10/2028</t>
  </si>
  <si>
    <t>00632-00443</t>
  </si>
  <si>
    <t>29/10/2024 15:15:05</t>
  </si>
  <si>
    <t>2022-10-17</t>
  </si>
  <si>
    <t>IT95J0306939155100000000788</t>
  </si>
  <si>
    <t>davide.antonucci@yahoo.it</t>
  </si>
  <si>
    <t>NTNDVD97T27D810E</t>
  </si>
  <si>
    <t>Via San Giuliano</t>
  </si>
  <si>
    <t>+39 3334804258</t>
  </si>
  <si>
    <t>27/12/1997</t>
  </si>
  <si>
    <t>CA85050BD</t>
  </si>
  <si>
    <t>27/12/2028</t>
  </si>
  <si>
    <t>00481-00326</t>
  </si>
  <si>
    <t>21/10/2024 10:32:41</t>
  </si>
  <si>
    <t>(L-9) - Ingegneria per l'Energia e l'Ambiente</t>
  </si>
  <si>
    <t>2021-02-25</t>
  </si>
  <si>
    <t>Banca popolare del frusinate</t>
  </si>
  <si>
    <t>IT94N0529714800CC1000050461</t>
  </si>
  <si>
    <t>La Prova</t>
  </si>
  <si>
    <t>daniele.laprova2@gmail.com</t>
  </si>
  <si>
    <t>LPRDNL98H13H501F</t>
  </si>
  <si>
    <t>via delle azalee 83</t>
  </si>
  <si>
    <t>13/06/1998</t>
  </si>
  <si>
    <t>CA99346CV</t>
  </si>
  <si>
    <t>13/06/2029</t>
  </si>
  <si>
    <t>00060-00031</t>
  </si>
  <si>
    <t>14/10/2024 16:28:05</t>
  </si>
  <si>
    <t>2022-02-22</t>
  </si>
  <si>
    <t>Buddy Unicredit</t>
  </si>
  <si>
    <t>IT91M0200809500000420513612</t>
  </si>
  <si>
    <t>Borgogno</t>
  </si>
  <si>
    <t>leo.borgogno@libero.it</t>
  </si>
  <si>
    <t>BRGLRD01A27H501S</t>
  </si>
  <si>
    <t>Via Veturia 4</t>
  </si>
  <si>
    <t>27/01/2001</t>
  </si>
  <si>
    <t>CA68506QH</t>
  </si>
  <si>
    <t>27/01/2033</t>
  </si>
  <si>
    <t>00630-00439</t>
  </si>
  <si>
    <t>29/10/2024 12:10:17</t>
  </si>
  <si>
    <t>IT17B0306903395100000012964</t>
  </si>
  <si>
    <t>Blasi</t>
  </si>
  <si>
    <t>davide.blasi98@gmail.com</t>
  </si>
  <si>
    <t>BLSDVD98T14H501I</t>
  </si>
  <si>
    <t>Via Colle Barco 20</t>
  </si>
  <si>
    <t>14/12/1998</t>
  </si>
  <si>
    <t>CA34542AV</t>
  </si>
  <si>
    <t>Comune di Zagarolo</t>
  </si>
  <si>
    <t>14/12/2028</t>
  </si>
  <si>
    <t>00346-00224</t>
  </si>
  <si>
    <t>16/10/2024 12:34:28</t>
  </si>
  <si>
    <t>2022-02-15</t>
  </si>
  <si>
    <t>IT10K36772223000EM001493714</t>
  </si>
  <si>
    <t>Scarcella</t>
  </si>
  <si>
    <t>scarcella@outlook.it</t>
  </si>
  <si>
    <t>SCRMTT00D21H501T</t>
  </si>
  <si>
    <t>Via Pietro Belon 151</t>
  </si>
  <si>
    <t>AY8029345</t>
  </si>
  <si>
    <t>21/04/2029</t>
  </si>
  <si>
    <t>00120-00105</t>
  </si>
  <si>
    <t>14/10/2024 20:38:27</t>
  </si>
  <si>
    <t>IT78V0306905058100000009599</t>
  </si>
  <si>
    <t>alessandrolaprova@gmail.com</t>
  </si>
  <si>
    <t>LPRLSN99L25H501C</t>
  </si>
  <si>
    <t>Via dei Narcisi 18</t>
  </si>
  <si>
    <t>25/07/1999</t>
  </si>
  <si>
    <t>CA80162GY</t>
  </si>
  <si>
    <t>25/07/2031</t>
  </si>
  <si>
    <t>00325-00213</t>
  </si>
  <si>
    <t>15/10/2024 22:16:57</t>
  </si>
  <si>
    <t>Buddybank-Unicredit</t>
  </si>
  <si>
    <t>IT59S0200809500000420462822</t>
  </si>
  <si>
    <t>Graziani</t>
  </si>
  <si>
    <t>giorgia.graziani98@gmail.com</t>
  </si>
  <si>
    <t>GRZGRG98D60H501I</t>
  </si>
  <si>
    <t>Via Gennaro Cassiani 44</t>
  </si>
  <si>
    <t>20/04/1998</t>
  </si>
  <si>
    <t>CA41895RM</t>
  </si>
  <si>
    <t>20/04/2033</t>
  </si>
  <si>
    <t>00259-00207</t>
  </si>
  <si>
    <t>15/10/2024 20:30:51</t>
  </si>
  <si>
    <t>2022-03-08</t>
  </si>
  <si>
    <t>Banca widiba</t>
  </si>
  <si>
    <t>IT09P0344216000000006086462</t>
  </si>
  <si>
    <t>(LM-30) - Ingegneria Energetica</t>
  </si>
  <si>
    <t>Ercole</t>
  </si>
  <si>
    <t>simone.ercole90@gmail.com</t>
  </si>
  <si>
    <t>simone.ercole@postecertifica.it</t>
  </si>
  <si>
    <t>RCLSMN00T19H501Q</t>
  </si>
  <si>
    <t>Via bompensiere 15</t>
  </si>
  <si>
    <t>+39 3395431734</t>
  </si>
  <si>
    <t>19/12/2000</t>
  </si>
  <si>
    <t>CA34432ET</t>
  </si>
  <si>
    <t>19/12/2029</t>
  </si>
  <si>
    <t>00059-00033</t>
  </si>
  <si>
    <t>14/10/2024 16:30:42</t>
  </si>
  <si>
    <t>IT93Q3608105138231330231337</t>
  </si>
  <si>
    <t>Di Pucchio</t>
  </si>
  <si>
    <t>jacopodipucchio8@gmail.com</t>
  </si>
  <si>
    <t>DPCJCP00P05I838S</t>
  </si>
  <si>
    <t>via Muraglione, 2</t>
  </si>
  <si>
    <t>03035</t>
  </si>
  <si>
    <t>Fontana Liri</t>
  </si>
  <si>
    <t>05/09/2000</t>
  </si>
  <si>
    <t>CA58349CD</t>
  </si>
  <si>
    <t>05/09/2029</t>
  </si>
  <si>
    <t>00020-00036</t>
  </si>
  <si>
    <t>14/10/2024 16:37:55</t>
  </si>
  <si>
    <t>IT47O0760114800001068347184</t>
  </si>
  <si>
    <t>Angelo</t>
  </si>
  <si>
    <t>Romano</t>
  </si>
  <si>
    <t>angeloromano.2405@gmail.com</t>
  </si>
  <si>
    <t>RMNNGL00E24H501Q</t>
  </si>
  <si>
    <t>Via Nomentana 861/R</t>
  </si>
  <si>
    <t>+39 3806907092</t>
  </si>
  <si>
    <t>24/05/2000</t>
  </si>
  <si>
    <t>CA63512TP</t>
  </si>
  <si>
    <t>24/05/2034</t>
  </si>
  <si>
    <t>00708-00501</t>
  </si>
  <si>
    <t>04/11/2024 21:31:06</t>
  </si>
  <si>
    <t>2024-10-25</t>
  </si>
  <si>
    <t>IT85A0305801604100571943117</t>
  </si>
  <si>
    <t>Falasca</t>
  </si>
  <si>
    <t>lucafalasca08@gmail.com</t>
  </si>
  <si>
    <t>FLSLCU98M28H501E</t>
  </si>
  <si>
    <t>Via Afro Tondelli 26</t>
  </si>
  <si>
    <t>28/08/1998</t>
  </si>
  <si>
    <t>AY4469320</t>
  </si>
  <si>
    <t>28/08/2027</t>
  </si>
  <si>
    <t>00044-00023</t>
  </si>
  <si>
    <t>14/10/2024 16:09:33</t>
  </si>
  <si>
    <t>Buddybank</t>
  </si>
  <si>
    <t>IT59U0200809500000420896750</t>
  </si>
  <si>
    <t>Calligari</t>
  </si>
  <si>
    <t>andreacalligari@live.it</t>
  </si>
  <si>
    <t>CLLNDR99A11H501F</t>
  </si>
  <si>
    <t>Via Bartolomeo capasso 25</t>
  </si>
  <si>
    <t>11/01/1999</t>
  </si>
  <si>
    <t>CA71758LE</t>
  </si>
  <si>
    <t>00284-00185</t>
  </si>
  <si>
    <t>15/10/2024 14:51:02</t>
  </si>
  <si>
    <t>IT18F0306903290100000004613</t>
  </si>
  <si>
    <t>Perucchini</t>
  </si>
  <si>
    <t>camillaperucchini@gmail.com</t>
  </si>
  <si>
    <t>PRCCLL99D50D708U</t>
  </si>
  <si>
    <t>Via Ponzanello Mamurrano 31</t>
  </si>
  <si>
    <t>+39 3273113053</t>
  </si>
  <si>
    <t>10/04/1999</t>
  </si>
  <si>
    <t>AY9986724</t>
  </si>
  <si>
    <t>10/04/2029</t>
  </si>
  <si>
    <t>00263-00170</t>
  </si>
  <si>
    <t>15/10/2024 11:42:10</t>
  </si>
  <si>
    <t>IT54A3608105138265812565820</t>
  </si>
  <si>
    <t>Cinelli</t>
  </si>
  <si>
    <t>cinellialessia@gmail.com</t>
  </si>
  <si>
    <t>CNLLSS99L60I838X</t>
  </si>
  <si>
    <t>Via Ararsa 5</t>
  </si>
  <si>
    <t>20/07/1999</t>
  </si>
  <si>
    <t>Ca12824eq</t>
  </si>
  <si>
    <t>Comune Monte San Giovanni Campano</t>
  </si>
  <si>
    <t>20/07/2030</t>
  </si>
  <si>
    <t>00734-00516</t>
  </si>
  <si>
    <t>06/11/2024 13:32:38</t>
  </si>
  <si>
    <t>IT98N0338501601100080074128</t>
  </si>
  <si>
    <t>Tozzi</t>
  </si>
  <si>
    <t>andreatozzi199@gmail.com</t>
  </si>
  <si>
    <t>TZZNDR99P16D810Q</t>
  </si>
  <si>
    <t>Via Normandia 1</t>
  </si>
  <si>
    <t>16/09/1999</t>
  </si>
  <si>
    <t>CA18894CG</t>
  </si>
  <si>
    <t>16/09/2029</t>
  </si>
  <si>
    <t>00756-00531</t>
  </si>
  <si>
    <t>07/11/2024 14:25:09</t>
  </si>
  <si>
    <t>IT27S0301503200000006241381</t>
  </si>
  <si>
    <t>Casari</t>
  </si>
  <si>
    <t>antocasari1@gmail.com</t>
  </si>
  <si>
    <t>CSRNTN00M16H501W</t>
  </si>
  <si>
    <t>via tende 47</t>
  </si>
  <si>
    <t>16/08/2000</t>
  </si>
  <si>
    <t>AZ0468108</t>
  </si>
  <si>
    <t>16/08/2028</t>
  </si>
  <si>
    <t>00081-00043</t>
  </si>
  <si>
    <t>13/11/2024 19:36:51</t>
  </si>
  <si>
    <t>IT37E0200832974001644089274</t>
  </si>
  <si>
    <t>Giustini</t>
  </si>
  <si>
    <t>justointer@gmail.com</t>
  </si>
  <si>
    <t>GSTMTT01B14H501U</t>
  </si>
  <si>
    <t>Via Tuscolana 942</t>
  </si>
  <si>
    <t>14/02/2001</t>
  </si>
  <si>
    <t>ca03001fz</t>
  </si>
  <si>
    <t>14/02/2030</t>
  </si>
  <si>
    <t>00697-00493</t>
  </si>
  <si>
    <t>04/11/2024 12:14:00</t>
  </si>
  <si>
    <t>Deutsche Bank</t>
  </si>
  <si>
    <t>IT62P0310401625000000232548</t>
  </si>
  <si>
    <t>Polidori</t>
  </si>
  <si>
    <t>leo.polidori99@gmail.com</t>
  </si>
  <si>
    <t>PLDLRD99L09E958R</t>
  </si>
  <si>
    <t>via giuseppe lucatelli 3</t>
  </si>
  <si>
    <t>00040</t>
  </si>
  <si>
    <t>Rocca di Papa</t>
  </si>
  <si>
    <t>09/07/1999</t>
  </si>
  <si>
    <t>CA47947PJ</t>
  </si>
  <si>
    <t>09/07/2032</t>
  </si>
  <si>
    <t>00508-00594</t>
  </si>
  <si>
    <t>12/11/2024 18:09:10</t>
  </si>
  <si>
    <t>IT02M36772223000EM001818367</t>
  </si>
  <si>
    <t>Emili</t>
  </si>
  <si>
    <t>emilim1798@gmail.com</t>
  </si>
  <si>
    <t>MLEMTN98D57E958C</t>
  </si>
  <si>
    <t>Via Giacomo Matteotti 21</t>
  </si>
  <si>
    <t>17/04/1998</t>
  </si>
  <si>
    <t>AY 8042409</t>
  </si>
  <si>
    <t>00179-00165</t>
  </si>
  <si>
    <t>19/10/2024 11:29:46</t>
  </si>
  <si>
    <t>IT32Q3608105138269794369838</t>
  </si>
  <si>
    <t>Figlioli</t>
  </si>
  <si>
    <t>simonefiglioli99@gmail.com</t>
  </si>
  <si>
    <t>FGLSMN99H17A269N</t>
  </si>
  <si>
    <t>Via Basso Prato, 5b</t>
  </si>
  <si>
    <t>17/06/1999</t>
  </si>
  <si>
    <t>CA00099BH</t>
  </si>
  <si>
    <t>comune di Anagni</t>
  </si>
  <si>
    <t>17/06/2028</t>
  </si>
  <si>
    <t>00128-00082</t>
  </si>
  <si>
    <t>14/10/2024 18:48:17</t>
  </si>
  <si>
    <t>IT19T3608105138271690771698</t>
  </si>
  <si>
    <t>Marchionni</t>
  </si>
  <si>
    <t>edoardo.marchionni99@gmail.com</t>
  </si>
  <si>
    <t>MRCDRD99P03H501K</t>
  </si>
  <si>
    <t>Viale Londra 50,b</t>
  </si>
  <si>
    <t>CA54644BM</t>
  </si>
  <si>
    <t>03/09/2028</t>
  </si>
  <si>
    <t>00395-00336</t>
  </si>
  <si>
    <t>21/10/2024 17:12:08</t>
  </si>
  <si>
    <t>IT98Y3608105138220962420967</t>
  </si>
  <si>
    <t>Strano</t>
  </si>
  <si>
    <t>andre.strano@gmail.com</t>
  </si>
  <si>
    <t>STRNDR98C29F206C</t>
  </si>
  <si>
    <t>Via Luigi De Marchi, 19</t>
  </si>
  <si>
    <t>+39 3460107314</t>
  </si>
  <si>
    <t>29/03/1998</t>
  </si>
  <si>
    <t>Milazzo</t>
  </si>
  <si>
    <t>CA27680AU</t>
  </si>
  <si>
    <t>29/03/2028</t>
  </si>
  <si>
    <t>00098-00302</t>
  </si>
  <si>
    <t>19/10/2024 17:27:48</t>
  </si>
  <si>
    <t>IT91X0200805198000107009873</t>
  </si>
  <si>
    <t>Borraccesi</t>
  </si>
  <si>
    <t>gaia.borraccesigb@gmail.com</t>
  </si>
  <si>
    <t>BRRGAI00C42E958A</t>
  </si>
  <si>
    <t>via campo fattore di sotto</t>
  </si>
  <si>
    <t>00047</t>
  </si>
  <si>
    <t>02/03/2000</t>
  </si>
  <si>
    <t>CA78252LL</t>
  </si>
  <si>
    <t>Comune di marino</t>
  </si>
  <si>
    <t>02/03/2033</t>
  </si>
  <si>
    <t>00389-00256</t>
  </si>
  <si>
    <t>17/10/2024 12:06:39</t>
  </si>
  <si>
    <t>IT43P0200832974001478838721</t>
  </si>
  <si>
    <t>La Gioia</t>
  </si>
  <si>
    <t>matteo.lagioia@gmail.com</t>
  </si>
  <si>
    <t>LGAMTT00C01H501E</t>
  </si>
  <si>
    <t>Via Celico 19</t>
  </si>
  <si>
    <t>01/03/2000</t>
  </si>
  <si>
    <t>CA73074DA</t>
  </si>
  <si>
    <t>01/03/2029</t>
  </si>
  <si>
    <t>00762-00530</t>
  </si>
  <si>
    <t>07/11/2024 14:20:26</t>
  </si>
  <si>
    <t>IT53E36772223000EM000224921</t>
  </si>
  <si>
    <t>Calzetta</t>
  </si>
  <si>
    <t>kalzmatteo@gmail.com</t>
  </si>
  <si>
    <t>CLZMTT99L24H501T</t>
  </si>
  <si>
    <t>via ottaviano di montecelio 30</t>
  </si>
  <si>
    <t>24/07/1999</t>
  </si>
  <si>
    <t>U12H79770J</t>
  </si>
  <si>
    <t>24/07/2028</t>
  </si>
  <si>
    <t>00144-00092</t>
  </si>
  <si>
    <t>14/10/2024 19:29:00</t>
  </si>
  <si>
    <t>IT59G0200832974001613740147</t>
  </si>
  <si>
    <t>matteo.conti.977@gmail.com</t>
  </si>
  <si>
    <t>matteo.conti.97@gigapec.it</t>
  </si>
  <si>
    <t>CNTMTT97L19H501V</t>
  </si>
  <si>
    <t>Via Pietro Romano 33</t>
  </si>
  <si>
    <t>19/07/1997</t>
  </si>
  <si>
    <t>CA30624BN</t>
  </si>
  <si>
    <t>19/07/2028</t>
  </si>
  <si>
    <t>00151-00100</t>
  </si>
  <si>
    <t>14/10/2024 19:50:02</t>
  </si>
  <si>
    <t>2022-05-24</t>
  </si>
  <si>
    <t>Cassa di Sovvenzioni e Risparmio fra il Personale della Banca d'Italia</t>
  </si>
  <si>
    <t>IT45C0582439101000070061918</t>
  </si>
  <si>
    <t>Amoretti</t>
  </si>
  <si>
    <t>lorenzoamoretti99@gmail.com</t>
  </si>
  <si>
    <t>MRTLNZ99H09H501L</t>
  </si>
  <si>
    <t>via castelnuovo di farfa 40</t>
  </si>
  <si>
    <t>CA21433GE</t>
  </si>
  <si>
    <t>09/06/2030</t>
  </si>
  <si>
    <t>00147-00097</t>
  </si>
  <si>
    <t>14/10/2024 19:44:28</t>
  </si>
  <si>
    <t>IT08M3608105138264358364367</t>
  </si>
  <si>
    <t>Bernardini</t>
  </si>
  <si>
    <t>elisabernardini72@gmail.com</t>
  </si>
  <si>
    <t>BRNLSE98T51H501C</t>
  </si>
  <si>
    <t>Via Icaro</t>
  </si>
  <si>
    <t>11/12/1998</t>
  </si>
  <si>
    <t>CA88543FX</t>
  </si>
  <si>
    <t>11/12/2030</t>
  </si>
  <si>
    <t>00102-00058</t>
  </si>
  <si>
    <t>14/10/2024 17:27:10</t>
  </si>
  <si>
    <t>Ing direct</t>
  </si>
  <si>
    <t>IT69C0347501605CC0011407459</t>
  </si>
  <si>
    <t>Filardi</t>
  </si>
  <si>
    <t>flaviafilardi5@gmail.com</t>
  </si>
  <si>
    <t>FLRFLV99C49A123B</t>
  </si>
  <si>
    <t>via madonna della sanità</t>
  </si>
  <si>
    <t>09/03/1999</t>
  </si>
  <si>
    <t>ca17062az</t>
  </si>
  <si>
    <t>09/03/2029</t>
  </si>
  <si>
    <t>00514-00342</t>
  </si>
  <si>
    <t>21/10/2024 21:32:32</t>
  </si>
  <si>
    <t>IT35A3608105138230443330450</t>
  </si>
  <si>
    <t>valeria</t>
  </si>
  <si>
    <t>battistelli</t>
  </si>
  <si>
    <t>valeria.battistelli1@gmail.com</t>
  </si>
  <si>
    <t>BTTVLR97H43H501V</t>
  </si>
  <si>
    <t>via Piave 75</t>
  </si>
  <si>
    <t>00015</t>
  </si>
  <si>
    <t>03/06/1997</t>
  </si>
  <si>
    <t>AX3983216</t>
  </si>
  <si>
    <t>comune di Monterotondo</t>
  </si>
  <si>
    <t>03/06/2026</t>
  </si>
  <si>
    <t>00699-00492</t>
  </si>
  <si>
    <t>04/11/2024 11:44:08</t>
  </si>
  <si>
    <t>2022-06-09</t>
  </si>
  <si>
    <t>IT57B3608105138227729627765</t>
  </si>
  <si>
    <t>Paolo</t>
  </si>
  <si>
    <t>Clerici</t>
  </si>
  <si>
    <t>clericipaolo99@gmail.com</t>
  </si>
  <si>
    <t>clerici.paolo@pec.it</t>
  </si>
  <si>
    <t>CLRPLA99A18H501K</t>
  </si>
  <si>
    <t>Via colli del vivaro 1</t>
  </si>
  <si>
    <t>18/01/1999</t>
  </si>
  <si>
    <t>YC3599007</t>
  </si>
  <si>
    <t>Questura</t>
  </si>
  <si>
    <t>21/09/2033</t>
  </si>
  <si>
    <t>00518-00345</t>
  </si>
  <si>
    <t>21/10/2024 22:56:33</t>
  </si>
  <si>
    <t>2024-05-29</t>
  </si>
  <si>
    <t>IT08E0305801604100571772228</t>
  </si>
  <si>
    <t>Barracu</t>
  </si>
  <si>
    <t>massimiliano.barracu@gmail.com</t>
  </si>
  <si>
    <t>BRRMSM97D04B354X</t>
  </si>
  <si>
    <t>Via Garibaldi 13</t>
  </si>
  <si>
    <t>09070</t>
  </si>
  <si>
    <t>Bonarcado</t>
  </si>
  <si>
    <t>OR</t>
  </si>
  <si>
    <t>Sardegna</t>
  </si>
  <si>
    <t>Via valledolmo 54</t>
  </si>
  <si>
    <t>04/04/1997</t>
  </si>
  <si>
    <t>Cagliari</t>
  </si>
  <si>
    <t>CA</t>
  </si>
  <si>
    <t>AY 6951239</t>
  </si>
  <si>
    <t>Comune di Bonarcado</t>
  </si>
  <si>
    <t>04/04/2029</t>
  </si>
  <si>
    <t>00620-00429</t>
  </si>
  <si>
    <t>28/10/2024 12:22:34</t>
  </si>
  <si>
    <t>IT04F3608105138270972070994</t>
  </si>
  <si>
    <t>Valeria</t>
  </si>
  <si>
    <t>Sagnelli</t>
  </si>
  <si>
    <t>valeriasagnelli@gmail.com</t>
  </si>
  <si>
    <t>SGNVLR97H49H501O</t>
  </si>
  <si>
    <t>Via Francesco Caracciolo 6</t>
  </si>
  <si>
    <t>Via della giustiniana 990</t>
  </si>
  <si>
    <t>00189</t>
  </si>
  <si>
    <t>09/06/1997</t>
  </si>
  <si>
    <t>Ca06992AD</t>
  </si>
  <si>
    <t>09/06/2027</t>
  </si>
  <si>
    <t>00073-00144</t>
  </si>
  <si>
    <t>14/10/2024 23:55:03</t>
  </si>
  <si>
    <t>Crédit agricole cari Parma</t>
  </si>
  <si>
    <t>IT71P0623003203000035851657</t>
  </si>
  <si>
    <t>alessandro.romano996@gmail.com</t>
  </si>
  <si>
    <t>RMNLSN96P27L049G</t>
  </si>
  <si>
    <t>Viale Giulio Cesare, 16</t>
  </si>
  <si>
    <t>Statte</t>
  </si>
  <si>
    <t>TA</t>
  </si>
  <si>
    <t>27/09/1996</t>
  </si>
  <si>
    <t>Taranto</t>
  </si>
  <si>
    <t>AY2131720</t>
  </si>
  <si>
    <t>Comune di Statte</t>
  </si>
  <si>
    <t>00078-00050</t>
  </si>
  <si>
    <t>14/10/2024 17:03:14</t>
  </si>
  <si>
    <t>IT53C0306965133100000002231</t>
  </si>
  <si>
    <t>Fintini</t>
  </si>
  <si>
    <t>alessia4798@gmail.com</t>
  </si>
  <si>
    <t>FNTLSS98L44H501R</t>
  </si>
  <si>
    <t>via legnano 27</t>
  </si>
  <si>
    <t>Ardea</t>
  </si>
  <si>
    <t>04/07/1998</t>
  </si>
  <si>
    <t>AY2551171</t>
  </si>
  <si>
    <t>comune di Ardea</t>
  </si>
  <si>
    <t>04/07/2027</t>
  </si>
  <si>
    <t>00517-00389</t>
  </si>
  <si>
    <t>24/10/2024 12:36:18</t>
  </si>
  <si>
    <t>IT89O0200809500000421329756</t>
  </si>
  <si>
    <t>ALISIA</t>
  </si>
  <si>
    <t>CALCATELLI</t>
  </si>
  <si>
    <t>alisia.calcatelli@gmail.com</t>
  </si>
  <si>
    <t>CLCLSA96M47H501A</t>
  </si>
  <si>
    <t>VIA TRECASTAGNI 88</t>
  </si>
  <si>
    <t>+39 3341411701</t>
  </si>
  <si>
    <t>07/08/1996</t>
  </si>
  <si>
    <t>CA74540CP</t>
  </si>
  <si>
    <t>07/08/2029</t>
  </si>
  <si>
    <t>00408-00272</t>
  </si>
  <si>
    <t>17/10/2024 21:09:13</t>
  </si>
  <si>
    <t>POSTE ITALIANE SPA</t>
  </si>
  <si>
    <t>IT34S0760103200001070541592</t>
  </si>
  <si>
    <t>RIccardo</t>
  </si>
  <si>
    <t>Benedetti Michelangeli</t>
  </si>
  <si>
    <t>riccabemi@gmail.com</t>
  </si>
  <si>
    <t>BNDRCR96T05H501D</t>
  </si>
  <si>
    <t>via casilina 102</t>
  </si>
  <si>
    <t>05/12/1996</t>
  </si>
  <si>
    <t>CA74563DD</t>
  </si>
  <si>
    <t>Ministerno dell'Interno</t>
  </si>
  <si>
    <t>05/12/2029</t>
  </si>
  <si>
    <t>00331-00215</t>
  </si>
  <si>
    <t>15/10/2024 23:29:44</t>
  </si>
  <si>
    <t>IT39N0103003374000001251507</t>
  </si>
  <si>
    <t>GIULIANO</t>
  </si>
  <si>
    <t>ZOMPI</t>
  </si>
  <si>
    <t>giulianozompi@hotmail.com</t>
  </si>
  <si>
    <t>ZMPGLN70T26H501Z</t>
  </si>
  <si>
    <t>VIA BOTTIDDA 23</t>
  </si>
  <si>
    <t>26/12/1970</t>
  </si>
  <si>
    <t>AX9582855</t>
  </si>
  <si>
    <t>26/12/2026</t>
  </si>
  <si>
    <t>00145-00096</t>
  </si>
  <si>
    <t>14/10/2024 19:42:38</t>
  </si>
  <si>
    <t>2020-03-12</t>
  </si>
  <si>
    <t>BANCA DI CREDITO COOPERATIVO DI ROMA S.C.</t>
  </si>
  <si>
    <t>IT03F0832703202000000032390</t>
  </si>
  <si>
    <t>Pennesi</t>
  </si>
  <si>
    <t>mattia.pennesi@studenti.unitus.it</t>
  </si>
  <si>
    <t>PNNMTT03D04H501R</t>
  </si>
  <si>
    <t>via dei mastri lombardi 34</t>
  </si>
  <si>
    <t>Anversa degli Abruzzi</t>
  </si>
  <si>
    <t>via degli orti 1473</t>
  </si>
  <si>
    <t>+39 3313819072</t>
  </si>
  <si>
    <t>04/04/2003</t>
  </si>
  <si>
    <t>CA59680IH</t>
  </si>
  <si>
    <t>04/04/2026</t>
  </si>
  <si>
    <t>00567-00383</t>
  </si>
  <si>
    <t>23/10/2024 20:06:06</t>
  </si>
  <si>
    <t>(L-25) - Scienze Agrarie e Ambientali</t>
  </si>
  <si>
    <t>IT81C0893172970000040018098</t>
  </si>
  <si>
    <t>(LM-69) - Scienze Agrarie e Ambientali</t>
  </si>
  <si>
    <t>Onori</t>
  </si>
  <si>
    <t>riccardo.onori@studenti.unitus.it</t>
  </si>
  <si>
    <t>NRORCR01A02H501L</t>
  </si>
  <si>
    <t>Via del Fosso Piordo 32/a</t>
  </si>
  <si>
    <t>02/01/2001</t>
  </si>
  <si>
    <t>CA79499QL</t>
  </si>
  <si>
    <t>02/01/2033</t>
  </si>
  <si>
    <t>00417-00421</t>
  </si>
  <si>
    <t>28/10/2024 09:17:32</t>
  </si>
  <si>
    <t>(L-25) - Scienze della montagna</t>
  </si>
  <si>
    <t>IT76O0306903220100000009463</t>
  </si>
  <si>
    <t>(LM-69/73) - Gestione digitale dell'agricoltura e del territorio montano</t>
  </si>
  <si>
    <t>Bececco</t>
  </si>
  <si>
    <t>anna.bececco02@gmail.com</t>
  </si>
  <si>
    <t>anna.bececco@postecert.it</t>
  </si>
  <si>
    <t>BCCNNA02C46F844A</t>
  </si>
  <si>
    <t>Via del Rivo 134</t>
  </si>
  <si>
    <t>U158S2624M</t>
  </si>
  <si>
    <t>06/03/2031</t>
  </si>
  <si>
    <t>00522-00349</t>
  </si>
  <si>
    <t>22/10/2024 09:31:36</t>
  </si>
  <si>
    <t>IT56Z0760114400001049305665</t>
  </si>
  <si>
    <t>(LM-8) - Biotecnologie Industriali per la Salute e il Benessere</t>
  </si>
  <si>
    <t>Bontempi</t>
  </si>
  <si>
    <t>giacomobontempi71@gmail.com</t>
  </si>
  <si>
    <t>BNTGCM02P11E958C</t>
  </si>
  <si>
    <t>Via Aquila n2</t>
  </si>
  <si>
    <t>Carsoli</t>
  </si>
  <si>
    <t>11/09/2002</t>
  </si>
  <si>
    <t>CA60130GK</t>
  </si>
  <si>
    <t>Comune di Carsoli</t>
  </si>
  <si>
    <t>11/09/2025</t>
  </si>
  <si>
    <t>00453-00371</t>
  </si>
  <si>
    <t>23/10/2024 12:57:13</t>
  </si>
  <si>
    <t>Intesa san Paolo</t>
  </si>
  <si>
    <t>IT08C0306940510100000001321</t>
  </si>
  <si>
    <t>(LM-73) - Conservzione e restauro dell'ambiente e delle foreste</t>
  </si>
  <si>
    <t>Lippera</t>
  </si>
  <si>
    <t>alessia.lippera@gmail.com</t>
  </si>
  <si>
    <t>LPPLSS02S50G148J</t>
  </si>
  <si>
    <t>Loc. Castel Rubello</t>
  </si>
  <si>
    <t>05010</t>
  </si>
  <si>
    <t>Porano</t>
  </si>
  <si>
    <t>+39 3398934496</t>
  </si>
  <si>
    <t>10/11/2002</t>
  </si>
  <si>
    <t>CA00617TS</t>
  </si>
  <si>
    <t>Comune di Porano</t>
  </si>
  <si>
    <t>10/11/2033</t>
  </si>
  <si>
    <t>00824-00577</t>
  </si>
  <si>
    <t>11/11/2024 17:57:46</t>
  </si>
  <si>
    <t>IT09H3608105138228191328206</t>
  </si>
  <si>
    <t>Valentina Mariapia</t>
  </si>
  <si>
    <t>Cariota</t>
  </si>
  <si>
    <t>vale.cario001@gmail.com</t>
  </si>
  <si>
    <t>CRTVNT01L58E472V</t>
  </si>
  <si>
    <t>Via Ildebrando Pizzetti 13</t>
  </si>
  <si>
    <t>+39 3423626591</t>
  </si>
  <si>
    <t>Ca74144ep</t>
  </si>
  <si>
    <t>Comune di latina</t>
  </si>
  <si>
    <t>18/07/2029</t>
  </si>
  <si>
    <t>00482-00317</t>
  </si>
  <si>
    <t>20/10/2024 20:29:55</t>
  </si>
  <si>
    <t>B.N.L</t>
  </si>
  <si>
    <t>IT75Y0100514700000000004585</t>
  </si>
  <si>
    <t>Toziano</t>
  </si>
  <si>
    <t>tozianosara@gmail.com</t>
  </si>
  <si>
    <t>TZNSRA02P61D024I</t>
  </si>
  <si>
    <t>Via dei Tarquini 49</t>
  </si>
  <si>
    <t>21/09/2002</t>
  </si>
  <si>
    <t>CA06177NA</t>
  </si>
  <si>
    <t>00611-00458</t>
  </si>
  <si>
    <t>30/10/2024 13:53:51</t>
  </si>
  <si>
    <t>IT69G3608105138256158656211</t>
  </si>
  <si>
    <t>Virginia</t>
  </si>
  <si>
    <t>Sebastiani</t>
  </si>
  <si>
    <t>virginia.sebastiani@studenti.unitus.it</t>
  </si>
  <si>
    <t>SBSVGN00S52D024I</t>
  </si>
  <si>
    <t>Via Venezia n.31</t>
  </si>
  <si>
    <t>01011</t>
  </si>
  <si>
    <t>Canino</t>
  </si>
  <si>
    <t>12/11/2000</t>
  </si>
  <si>
    <t>CA18229QH</t>
  </si>
  <si>
    <t>Comune di Canino (VT)</t>
  </si>
  <si>
    <t>12/11/2032</t>
  </si>
  <si>
    <t>00440-00288</t>
  </si>
  <si>
    <t>18/10/2024 19:32:37</t>
  </si>
  <si>
    <t>(L-10) - Scienze umanistiche- lettere</t>
  </si>
  <si>
    <t>2022-10-13</t>
  </si>
  <si>
    <t>IT26R0306972940100000004745</t>
  </si>
  <si>
    <t>(LM-91) - Informazione digitale</t>
  </si>
  <si>
    <t>Urbani</t>
  </si>
  <si>
    <t>ipod2705@gmail.com</t>
  </si>
  <si>
    <t>RBNMHL01H61H501K</t>
  </si>
  <si>
    <t>Via federico galeotti, 40</t>
  </si>
  <si>
    <t>00167</t>
  </si>
  <si>
    <t>Via monte nevoso, 8</t>
  </si>
  <si>
    <t>CA71242PK</t>
  </si>
  <si>
    <t>Ministero degli Interni</t>
  </si>
  <si>
    <t>00679-00476</t>
  </si>
  <si>
    <t>02/11/2024 12:03:18</t>
  </si>
  <si>
    <t>IT21G3608105138287438687455</t>
  </si>
  <si>
    <t>(LM-6) - Biologia Sperimentale e Bioinformatica</t>
  </si>
  <si>
    <t>Palla</t>
  </si>
  <si>
    <t>matteo.palla15@gmail.com</t>
  </si>
  <si>
    <t>PLLMTT02D02G148D</t>
  </si>
  <si>
    <t>Via del Carmine 14/C</t>
  </si>
  <si>
    <t>01021</t>
  </si>
  <si>
    <t>Acquapendente</t>
  </si>
  <si>
    <t>+39 3288923472</t>
  </si>
  <si>
    <t>02/04/2002</t>
  </si>
  <si>
    <t>CA24632LK</t>
  </si>
  <si>
    <t>Comune di Acquapendente</t>
  </si>
  <si>
    <t>02/04/2032</t>
  </si>
  <si>
    <t>00749-00523</t>
  </si>
  <si>
    <t>06/11/2024 19:43:52</t>
  </si>
  <si>
    <t>(L-25) - Gestione sostenibile delle foreste e del verde urbano</t>
  </si>
  <si>
    <t>IT42A0306972860100000001122</t>
  </si>
  <si>
    <t>riccardo.cristofori@studenti.unitus.it</t>
  </si>
  <si>
    <t>CRSRCR01H03M082V</t>
  </si>
  <si>
    <t>strada rurale Madonna del parto n°1</t>
  </si>
  <si>
    <t>01032</t>
  </si>
  <si>
    <t>Caprarola</t>
  </si>
  <si>
    <t>+39 3420533754</t>
  </si>
  <si>
    <t>03/06/2001</t>
  </si>
  <si>
    <t>CA74556MM</t>
  </si>
  <si>
    <t>Comune di Caprarola</t>
  </si>
  <si>
    <t>03/06/2033</t>
  </si>
  <si>
    <t>00450-00294</t>
  </si>
  <si>
    <t>19/10/2024 11:17:53</t>
  </si>
  <si>
    <t>IT53U0760103384000049985203</t>
  </si>
  <si>
    <t>Sfregola</t>
  </si>
  <si>
    <t>tiziano.sfregola@gmail.com</t>
  </si>
  <si>
    <t>SFRTZN02E31H501L</t>
  </si>
  <si>
    <t>Via Bernardo Minozzi 85</t>
  </si>
  <si>
    <t>+39 3477653783</t>
  </si>
  <si>
    <t>31/05/2002</t>
  </si>
  <si>
    <t>CA65207NJ</t>
  </si>
  <si>
    <t>31/05/2032</t>
  </si>
  <si>
    <t>00633-00442</t>
  </si>
  <si>
    <t>29/10/2024 14:43:55</t>
  </si>
  <si>
    <t>IT40Q3608105138259290459302</t>
  </si>
  <si>
    <t>simone.romano@studenti.unitus.it</t>
  </si>
  <si>
    <t>RMNSMN02D11M082W</t>
  </si>
  <si>
    <t>Strada Ellera 13/G</t>
  </si>
  <si>
    <t>CA01914SA</t>
  </si>
  <si>
    <t>00809-00565</t>
  </si>
  <si>
    <t>10/11/2024 10:37:46</t>
  </si>
  <si>
    <t>(L-9) - Ingegneria Industriale</t>
  </si>
  <si>
    <t>IT65B0893114508000040012693</t>
  </si>
  <si>
    <t>(LM-33) - Mechanical Engineering</t>
  </si>
  <si>
    <t>Isoli</t>
  </si>
  <si>
    <t>flavia.isoli@gmail.com</t>
  </si>
  <si>
    <t>SLIFLV00D52H501G</t>
  </si>
  <si>
    <t>Via Ludovico di Monreale, 12</t>
  </si>
  <si>
    <t>CA81440IN</t>
  </si>
  <si>
    <t>12/04/2032</t>
  </si>
  <si>
    <t>00650-00455</t>
  </si>
  <si>
    <t>30/10/2024 11:25:18</t>
  </si>
  <si>
    <t>IT76L3608105138246104546111</t>
  </si>
  <si>
    <t>Ciucci</t>
  </si>
  <si>
    <t>elisa.ciucci10@gmail.com</t>
  </si>
  <si>
    <t>elisa.ciucci@postecert.it</t>
  </si>
  <si>
    <t>CCCLSE01C50D024P</t>
  </si>
  <si>
    <t>Via Firenze</t>
  </si>
  <si>
    <t>10/03/2001</t>
  </si>
  <si>
    <t>CA90529IE</t>
  </si>
  <si>
    <t>COMUNE DI VETRALLA</t>
  </si>
  <si>
    <t>10/03/2031</t>
  </si>
  <si>
    <t>00791-00552</t>
  </si>
  <si>
    <t>08/11/2024 18:04:48</t>
  </si>
  <si>
    <t>2023-09-21</t>
  </si>
  <si>
    <t>IT63Y3608105138209676109690</t>
  </si>
  <si>
    <t>Scovacricchi</t>
  </si>
  <si>
    <t>Pacosimon67@hotmail.com</t>
  </si>
  <si>
    <t>SCVSMN01E27H501T</t>
  </si>
  <si>
    <t>Via Pian due torri 31</t>
  </si>
  <si>
    <t>+39 3389708727</t>
  </si>
  <si>
    <t>CA85489RF</t>
  </si>
  <si>
    <t>27/05/2033</t>
  </si>
  <si>
    <t>00430-00397</t>
  </si>
  <si>
    <t>25/10/2024 11:06:20</t>
  </si>
  <si>
    <t>IT35U0310403207000000400577</t>
  </si>
  <si>
    <t>(LM-7) - Plant biotechnology for food and global health</t>
  </si>
  <si>
    <t>Cuneo</t>
  </si>
  <si>
    <t>michele.cuneo@studenti.unitus.it</t>
  </si>
  <si>
    <t>CNUMHL01H10E202F</t>
  </si>
  <si>
    <t>Via Caduti di Nassiriya 33</t>
  </si>
  <si>
    <t>+39 3756209399</t>
  </si>
  <si>
    <t>Grosseto</t>
  </si>
  <si>
    <t>GR</t>
  </si>
  <si>
    <t>CA69016SQ</t>
  </si>
  <si>
    <t>Comune di Tuscania</t>
  </si>
  <si>
    <t>10/06/2034</t>
  </si>
  <si>
    <t>00810-00566</t>
  </si>
  <si>
    <t>10/11/2024 10:37:13</t>
  </si>
  <si>
    <t>IT24C3608105138221560921579</t>
  </si>
  <si>
    <t>Barrile</t>
  </si>
  <si>
    <t>Valentina.barrile99@gmail.com</t>
  </si>
  <si>
    <t>BRRVNT99L65A323Y</t>
  </si>
  <si>
    <t>Via capo passero 4A</t>
  </si>
  <si>
    <t>CA78943DC</t>
  </si>
  <si>
    <t>Comune di Nettuno</t>
  </si>
  <si>
    <t>25/07/2029</t>
  </si>
  <si>
    <t>00537-00573</t>
  </si>
  <si>
    <t>11/11/2024 10:21:00</t>
  </si>
  <si>
    <t>2022-11-10</t>
  </si>
  <si>
    <t>Banca di credito cooperativo di Nettuno</t>
  </si>
  <si>
    <t>IT78K0869339300000000516730</t>
  </si>
  <si>
    <t>(LM-61) - Scienze dell'alimentazione e della Nutrizione Umana</t>
  </si>
  <si>
    <t>Diliberto</t>
  </si>
  <si>
    <t>ludovicadili01@gmail.com</t>
  </si>
  <si>
    <t>DLBLVC01B46H501E</t>
  </si>
  <si>
    <t>Via Val Padana</t>
  </si>
  <si>
    <t>06/02/2001</t>
  </si>
  <si>
    <t>CA87801HZ</t>
  </si>
  <si>
    <t>Comune di Monterotondo</t>
  </si>
  <si>
    <t>06/02/2031</t>
  </si>
  <si>
    <t>00682-00478</t>
  </si>
  <si>
    <t>02/11/2024 15:08:09</t>
  </si>
  <si>
    <t>posta</t>
  </si>
  <si>
    <t>IT54N3608105138273828973840</t>
  </si>
  <si>
    <t>Faperdue</t>
  </si>
  <si>
    <t>emanuele.faperdue@studenti.unitus.it</t>
  </si>
  <si>
    <t>FPRMNL01S13M082X</t>
  </si>
  <si>
    <t>Piazza Della Libertà N1</t>
  </si>
  <si>
    <t>01012</t>
  </si>
  <si>
    <t>Capranica</t>
  </si>
  <si>
    <t>+39 3898898913</t>
  </si>
  <si>
    <t>13/11/2001</t>
  </si>
  <si>
    <t>CA75988QN</t>
  </si>
  <si>
    <t>Comune di Capranica</t>
  </si>
  <si>
    <t>00811-00564</t>
  </si>
  <si>
    <t>10/11/2024 11:58:35</t>
  </si>
  <si>
    <t>Banca di Credito Cooperativa</t>
  </si>
  <si>
    <t>IT78O0832772960000000031326</t>
  </si>
  <si>
    <t>Papetti</t>
  </si>
  <si>
    <t>valina.papetti@icloud.com</t>
  </si>
  <si>
    <t>PPTVNT01B54H501Y</t>
  </si>
  <si>
    <t>Via Luigi Gallo 25</t>
  </si>
  <si>
    <t>+39 3394949014</t>
  </si>
  <si>
    <t>YC0408257</t>
  </si>
  <si>
    <t>25/09/2032</t>
  </si>
  <si>
    <t>00031-00014</t>
  </si>
  <si>
    <t>14/10/2024 15:54:32</t>
  </si>
  <si>
    <t>2022-10-19</t>
  </si>
  <si>
    <t>Banca popolare di Sondrio</t>
  </si>
  <si>
    <t>IT60M0569611009CCI000120669</t>
  </si>
  <si>
    <t>(LM-6) - Marine ecology and biology</t>
  </si>
  <si>
    <t>Peri</t>
  </si>
  <si>
    <t>francescoperi4@gmail.com</t>
  </si>
  <si>
    <t>PREFNC00R15H501V</t>
  </si>
  <si>
    <t>Via valentino mazzola 38</t>
  </si>
  <si>
    <t>15/10/2000</t>
  </si>
  <si>
    <t>CA47230PZ</t>
  </si>
  <si>
    <t>roma</t>
  </si>
  <si>
    <t>15/10/2032</t>
  </si>
  <si>
    <t>00415-00278</t>
  </si>
  <si>
    <t>18/10/2024 10:34:04</t>
  </si>
  <si>
    <t>IT41K0306903207100000065260</t>
  </si>
  <si>
    <t>Tarallo</t>
  </si>
  <si>
    <t>valetar19@gmail.com</t>
  </si>
  <si>
    <t>TRLVLR00R19H501Y</t>
  </si>
  <si>
    <t>Via Renato Simoni 73</t>
  </si>
  <si>
    <t>19/10/2000</t>
  </si>
  <si>
    <t>CA93439MV</t>
  </si>
  <si>
    <t>19/10/2032</t>
  </si>
  <si>
    <t>00698-00491</t>
  </si>
  <si>
    <t>04/11/2024 10:51:38</t>
  </si>
  <si>
    <t>(L-GASTR) - Scienze culture e politiche gastronomiche per il benessere</t>
  </si>
  <si>
    <t>2022-11-30</t>
  </si>
  <si>
    <t>DE87100110012622329713</t>
  </si>
  <si>
    <t>giuly.fabrizi@gmail.com</t>
  </si>
  <si>
    <t>FBRGLI02R51G478T</t>
  </si>
  <si>
    <t>VIA XX SETTEMBRE 36</t>
  </si>
  <si>
    <t>11/10/2002</t>
  </si>
  <si>
    <t>CA61892HK</t>
  </si>
  <si>
    <t>00716-00506</t>
  </si>
  <si>
    <t>05/11/2024 13:14:01</t>
  </si>
  <si>
    <t>Intensa Sanpaolo</t>
  </si>
  <si>
    <t>IT10W0338501601100080206728</t>
  </si>
  <si>
    <t>Tesei</t>
  </si>
  <si>
    <t>betta.t2000@gmail.com</t>
  </si>
  <si>
    <t>TSELBT00M67H282I</t>
  </si>
  <si>
    <t>Via piano della ceda 6</t>
  </si>
  <si>
    <t>02037</t>
  </si>
  <si>
    <t>27/08/2000</t>
  </si>
  <si>
    <t>CA29128EY</t>
  </si>
  <si>
    <t>Comune di Poggio Moiano</t>
  </si>
  <si>
    <t>27/08/2030</t>
  </si>
  <si>
    <t>00527-00354</t>
  </si>
  <si>
    <t>22/10/2024 11:35:34</t>
  </si>
  <si>
    <t>IT58R0200873740000106691106</t>
  </si>
  <si>
    <t>malandra</t>
  </si>
  <si>
    <t>malandrasilvia@gmail.com</t>
  </si>
  <si>
    <t>MLNSLV00H43D024G</t>
  </si>
  <si>
    <t>Via L. Sabatini, 6</t>
  </si>
  <si>
    <t>03/06/2000</t>
  </si>
  <si>
    <t>CA30838GO</t>
  </si>
  <si>
    <t>00553-00370</t>
  </si>
  <si>
    <t>23/10/2024 12:29:11</t>
  </si>
  <si>
    <t>Crédit Agricole Italia</t>
  </si>
  <si>
    <t>IT88Z0623039041000043631355</t>
  </si>
  <si>
    <t>cristina</t>
  </si>
  <si>
    <t>munteanu</t>
  </si>
  <si>
    <t>cristina.munteanu@studenti.unitus.it</t>
  </si>
  <si>
    <t>MNTCST98L59Z129D</t>
  </si>
  <si>
    <t>tito lucrezio caro 15</t>
  </si>
  <si>
    <t>19/07/1998</t>
  </si>
  <si>
    <t>CA91553AO</t>
  </si>
  <si>
    <t>00555-00373</t>
  </si>
  <si>
    <t>23/10/2024 14:25:08</t>
  </si>
  <si>
    <t>2023-11-24</t>
  </si>
  <si>
    <t>IT16J3608105138297481397491</t>
  </si>
  <si>
    <t>Enrico</t>
  </si>
  <si>
    <t>Landi</t>
  </si>
  <si>
    <t>enrico.landi@studenti.unitus.it</t>
  </si>
  <si>
    <t>enrico_landi@pec.it</t>
  </si>
  <si>
    <t>LNDNRC00C06H501K</t>
  </si>
  <si>
    <t>via bandita delle mortelle 5</t>
  </si>
  <si>
    <t>+39 3466201607</t>
  </si>
  <si>
    <t>06/03/2000</t>
  </si>
  <si>
    <t>CA71980EV</t>
  </si>
  <si>
    <t>06/03/2030</t>
  </si>
  <si>
    <t>00488-00323</t>
  </si>
  <si>
    <t>12/11/2024 14:21:30</t>
  </si>
  <si>
    <t>2023-02-24</t>
  </si>
  <si>
    <t>IT72W3608105138279607679615</t>
  </si>
  <si>
    <t>Ginevra</t>
  </si>
  <si>
    <t>D’Ascenzi</t>
  </si>
  <si>
    <t>ginevradascenzi01@gmail.com</t>
  </si>
  <si>
    <t>DSCGVR01P41H501O</t>
  </si>
  <si>
    <t>Via Guglielmo Marconi 18</t>
  </si>
  <si>
    <t>01/09/2001</t>
  </si>
  <si>
    <t>CA19016LE</t>
  </si>
  <si>
    <t>Comune di ferentino</t>
  </si>
  <si>
    <t>01/09/2032</t>
  </si>
  <si>
    <t>00479-00315</t>
  </si>
  <si>
    <t>20/10/2024 18:55:46</t>
  </si>
  <si>
    <t>Banco popolare del frusinate</t>
  </si>
  <si>
    <t>IT33 Z052 9774 42OC C106 0063 892</t>
  </si>
  <si>
    <t>sergio</t>
  </si>
  <si>
    <t>abbate</t>
  </si>
  <si>
    <t>sergioabbate000@gmail.com</t>
  </si>
  <si>
    <t>BBTSRG94H20G348Y</t>
  </si>
  <si>
    <t>via pio la torre 42/C</t>
  </si>
  <si>
    <t>Cinisi</t>
  </si>
  <si>
    <t>via del paradiso, 3</t>
  </si>
  <si>
    <t>20/06/1994</t>
  </si>
  <si>
    <t>Partinico</t>
  </si>
  <si>
    <t>CA89888DT</t>
  </si>
  <si>
    <t>Comune di Cinisi</t>
  </si>
  <si>
    <t>29/06/2029</t>
  </si>
  <si>
    <t>00493-00329</t>
  </si>
  <si>
    <t>21/10/2024 12:24:00</t>
  </si>
  <si>
    <t>2017-12-14</t>
  </si>
  <si>
    <t>IT40V0200832974001352385351</t>
  </si>
  <si>
    <t>Conte</t>
  </si>
  <si>
    <t>luigi.conte1616@gmail.com</t>
  </si>
  <si>
    <t>CNTLGU98S16H501Z</t>
  </si>
  <si>
    <t>Via Colle S.Upica 14</t>
  </si>
  <si>
    <t>00038</t>
  </si>
  <si>
    <t>Valmontone</t>
  </si>
  <si>
    <t>16/11/1998</t>
  </si>
  <si>
    <t>CA08464HO</t>
  </si>
  <si>
    <t>00702-00496</t>
  </si>
  <si>
    <t>04/11/2024 17:20:06</t>
  </si>
  <si>
    <t>2022-03-20</t>
  </si>
  <si>
    <t>IT47N0306234210000001766056</t>
  </si>
  <si>
    <t>claudiaperugini24@gmail.com</t>
  </si>
  <si>
    <t>PRGCLD01D64D024F</t>
  </si>
  <si>
    <t>Via Guadigliolo 2</t>
  </si>
  <si>
    <t>24/04/2001</t>
  </si>
  <si>
    <t>CA60093GK</t>
  </si>
  <si>
    <t>00562-00377</t>
  </si>
  <si>
    <t>07/11/2024 09:47:56</t>
  </si>
  <si>
    <t>Banca di Credito Cooperativo</t>
  </si>
  <si>
    <t>IT24I0832773300000000001189</t>
  </si>
  <si>
    <t>ROSA</t>
  </si>
  <si>
    <t>alessia.rosa@studenti.unitus.it</t>
  </si>
  <si>
    <t>RSOLSS00S44H501U</t>
  </si>
  <si>
    <t>VIA ANTONIO CESARI 8</t>
  </si>
  <si>
    <t>04/11/2000</t>
  </si>
  <si>
    <t>YC0951298</t>
  </si>
  <si>
    <t>MINISTERO DEGLI AFFARI ESTERI</t>
  </si>
  <si>
    <t>00468-00308</t>
  </si>
  <si>
    <t>20/10/2024 12:28:41</t>
  </si>
  <si>
    <t>(L-21) - Progettazione del paesaggio e del territorio</t>
  </si>
  <si>
    <t>IT63N3608105138261890461901</t>
  </si>
  <si>
    <t>Ciccolini</t>
  </si>
  <si>
    <t>ciccolinisimone@gmail.com</t>
  </si>
  <si>
    <t>Simone Ciccolini</t>
  </si>
  <si>
    <t>CCCSMN98T20M082D</t>
  </si>
  <si>
    <t>Via Giacomo Matteotti 30</t>
  </si>
  <si>
    <t>01030</t>
  </si>
  <si>
    <t>Vasanello</t>
  </si>
  <si>
    <t>20/12/1998</t>
  </si>
  <si>
    <t>CA39081JY</t>
  </si>
  <si>
    <t>Comune di vasanello</t>
  </si>
  <si>
    <t>20/12/2031</t>
  </si>
  <si>
    <t>00524-00363</t>
  </si>
  <si>
    <t>22/10/2024 15:56:47</t>
  </si>
  <si>
    <t>Posta italiane</t>
  </si>
  <si>
    <t>IT79L3608105138225945125976</t>
  </si>
  <si>
    <t>Spizzichino</t>
  </si>
  <si>
    <t>martaspizzichino95@gmail.com</t>
  </si>
  <si>
    <t>SPZMRT95T69H501U</t>
  </si>
  <si>
    <t>Viale dei quattro venti 150</t>
  </si>
  <si>
    <t>+39 3396109284</t>
  </si>
  <si>
    <t>29/12/1995</t>
  </si>
  <si>
    <t>29/12/2028</t>
  </si>
  <si>
    <t>00478-00314</t>
  </si>
  <si>
    <t>20/10/2024 18:32:17</t>
  </si>
  <si>
    <t>IT42Q0200805031000103079334</t>
  </si>
  <si>
    <t>Montini</t>
  </si>
  <si>
    <t>giggio9910@gmail.com</t>
  </si>
  <si>
    <t>MNTLGU99R29H501Q</t>
  </si>
  <si>
    <t>Via Tufo Varaccani 54</t>
  </si>
  <si>
    <t>Patrica</t>
  </si>
  <si>
    <t>29/10/1999</t>
  </si>
  <si>
    <t>CA24973CV</t>
  </si>
  <si>
    <t>Comune di Patrica</t>
  </si>
  <si>
    <t>29/10/2029</t>
  </si>
  <si>
    <t>00416-00279</t>
  </si>
  <si>
    <t>18/10/2024 11:08:39</t>
  </si>
  <si>
    <t>2022-02-17</t>
  </si>
  <si>
    <t>IT81L3608105138258980158987</t>
  </si>
  <si>
    <t>Silvio</t>
  </si>
  <si>
    <t>Panzardi</t>
  </si>
  <si>
    <t>silviopanzardi@libero.it</t>
  </si>
  <si>
    <t>h145680@gpec.legal</t>
  </si>
  <si>
    <t>PNZSLV91S18E977D</t>
  </si>
  <si>
    <t>via Alfredo Panzini, 26, Fonte Nuova (RM) (città di Fonte Nuova non presente in elenco)</t>
  </si>
  <si>
    <t>18/11/1991</t>
  </si>
  <si>
    <t>CA19244BW</t>
  </si>
  <si>
    <t>Comune Moliterno</t>
  </si>
  <si>
    <t>18/11/2028</t>
  </si>
  <si>
    <t>00830-00585</t>
  </si>
  <si>
    <t>12/11/2024 11:03:21</t>
  </si>
  <si>
    <t>IT22G0310415400000000824270</t>
  </si>
  <si>
    <t>Sabbatini</t>
  </si>
  <si>
    <t>sofia.sabbatini00@gmail.com</t>
  </si>
  <si>
    <t>SBBSFO00A49D024W</t>
  </si>
  <si>
    <t>Via Sasso Rotino, 19</t>
  </si>
  <si>
    <t>Blera</t>
  </si>
  <si>
    <t>09/01/2000</t>
  </si>
  <si>
    <t>CA60309DI</t>
  </si>
  <si>
    <t>Comune di Blera</t>
  </si>
  <si>
    <t>09/01/2030</t>
  </si>
  <si>
    <t>00507-00391</t>
  </si>
  <si>
    <t>24/10/2024 13:26:35</t>
  </si>
  <si>
    <t>2022-09-16</t>
  </si>
  <si>
    <t>IT16K0893172900051021103409</t>
  </si>
  <si>
    <t>(LM-77) - Marketing e Qualità</t>
  </si>
  <si>
    <t>Coletta</t>
  </si>
  <si>
    <t>fede.skeggia96@hotmail.it</t>
  </si>
  <si>
    <t>CLTFRC96R11H501X</t>
  </si>
  <si>
    <t>Giacomo Matteotti</t>
  </si>
  <si>
    <t>11/10/1996</t>
  </si>
  <si>
    <t>AY4622795</t>
  </si>
  <si>
    <t>11/10/2028</t>
  </si>
  <si>
    <t>00755-00529</t>
  </si>
  <si>
    <t>07/11/2024 09:56:36</t>
  </si>
  <si>
    <t>2024-06-06</t>
  </si>
  <si>
    <t>Bcc</t>
  </si>
  <si>
    <t>IT79F0832772960000000023870</t>
  </si>
  <si>
    <t>ilaria</t>
  </si>
  <si>
    <t>bemporad</t>
  </si>
  <si>
    <t>ilabemporad@hotmail.it</t>
  </si>
  <si>
    <t>BMPLRI01T55M082Y</t>
  </si>
  <si>
    <t>via gilberto pietrella 18</t>
  </si>
  <si>
    <t>comune di vetralla</t>
  </si>
  <si>
    <t>15/12/2031</t>
  </si>
  <si>
    <t>00690-00484</t>
  </si>
  <si>
    <t>03/11/2024 15:38:44</t>
  </si>
  <si>
    <t>Bcc di Roma</t>
  </si>
  <si>
    <t>IT74X0832773350000000030394</t>
  </si>
  <si>
    <t>Zona</t>
  </si>
  <si>
    <t>michelazonaa@gmail.com</t>
  </si>
  <si>
    <t>ZNOMHL99P49G596G</t>
  </si>
  <si>
    <t>Via del Meone, 14</t>
  </si>
  <si>
    <t>Via Francesco Mele, 2</t>
  </si>
  <si>
    <t>Calvi Risorta</t>
  </si>
  <si>
    <t>+39 3283070657</t>
  </si>
  <si>
    <t>CA20712MW</t>
  </si>
  <si>
    <t>09/09/2032</t>
  </si>
  <si>
    <t>00825-00579</t>
  </si>
  <si>
    <t>11/11/2024 18:48:26</t>
  </si>
  <si>
    <t>Hype S.P.A</t>
  </si>
  <si>
    <t>IT83D36772223000EM001752012</t>
  </si>
  <si>
    <t>Moretti</t>
  </si>
  <si>
    <t>arianna.moretti1@studenti.unitus.it</t>
  </si>
  <si>
    <t>MRTRNN01D69M082F</t>
  </si>
  <si>
    <t>Via San Bernardino 64</t>
  </si>
  <si>
    <t>01020</t>
  </si>
  <si>
    <t>Graffignano</t>
  </si>
  <si>
    <t>29/04/2001</t>
  </si>
  <si>
    <t>CA43107DY</t>
  </si>
  <si>
    <t>Comune di Graffignano</t>
  </si>
  <si>
    <t>29/04/2030</t>
  </si>
  <si>
    <t>00717-00584</t>
  </si>
  <si>
    <t>12/11/2024 10:52:00</t>
  </si>
  <si>
    <t>IT83P0623014501000015244789</t>
  </si>
  <si>
    <t>kevine winnie</t>
  </si>
  <si>
    <t>Akana Nguepi</t>
  </si>
  <si>
    <t>kevineakana@yahoo.com</t>
  </si>
  <si>
    <t>kevinekana@pec.it</t>
  </si>
  <si>
    <t>KNNKNW95E51Z306S</t>
  </si>
  <si>
    <t>via bellavista</t>
  </si>
  <si>
    <t>11/05/1995</t>
  </si>
  <si>
    <t>CA701630L</t>
  </si>
  <si>
    <t>00319-00204</t>
  </si>
  <si>
    <t>15/10/2024 19:47:33</t>
  </si>
  <si>
    <t>2021-05-26</t>
  </si>
  <si>
    <t>IT53M0306914500100000013959</t>
  </si>
  <si>
    <t>Cipolla</t>
  </si>
  <si>
    <t>martinacipolla01@gmail.com</t>
  </si>
  <si>
    <t>CPLMTN01D42G698A</t>
  </si>
  <si>
    <t>Via Toscana 9</t>
  </si>
  <si>
    <t>CA18042KB</t>
  </si>
  <si>
    <t>00726-00511</t>
  </si>
  <si>
    <t>05/11/2024 17:55:14</t>
  </si>
  <si>
    <t>IT33N3608105138288171388204</t>
  </si>
  <si>
    <t>giulio</t>
  </si>
  <si>
    <t>vinciguerra</t>
  </si>
  <si>
    <t>giuliovinciguerra1@gmail.com</t>
  </si>
  <si>
    <t>giulio.vinciguerra@legalmail.it</t>
  </si>
  <si>
    <t>VNCGLI98L07L719Q</t>
  </si>
  <si>
    <t>via fontana delle fosse n 22</t>
  </si>
  <si>
    <t>00049</t>
  </si>
  <si>
    <t>07/07/1998</t>
  </si>
  <si>
    <t>CA84104TM</t>
  </si>
  <si>
    <t>07/07/2034</t>
  </si>
  <si>
    <t>00452-00322</t>
  </si>
  <si>
    <t>21/10/2024 08:26:04</t>
  </si>
  <si>
    <t>2022-05-05</t>
  </si>
  <si>
    <t>Banca Popolare del Lazio</t>
  </si>
  <si>
    <t>IT42T0510439498CC0080535280</t>
  </si>
  <si>
    <t>Romina</t>
  </si>
  <si>
    <t>Bazan</t>
  </si>
  <si>
    <t>rominagalatina@gmail.com</t>
  </si>
  <si>
    <t>galatina@pec.it</t>
  </si>
  <si>
    <t>BZNRMN78M43Z600G</t>
  </si>
  <si>
    <t>Via Pieve Fosciana 71</t>
  </si>
  <si>
    <t>03/08/1978</t>
  </si>
  <si>
    <t>AX9588192</t>
  </si>
  <si>
    <t>03/08/2026</t>
  </si>
  <si>
    <t>00727-00600</t>
  </si>
  <si>
    <t>13/11/2024 07:23:24</t>
  </si>
  <si>
    <t>2021-12-10</t>
  </si>
  <si>
    <t>IT61E0326803201052185644961</t>
  </si>
  <si>
    <t>liberati</t>
  </si>
  <si>
    <t>lorenzo.liberati14@gmail.com</t>
  </si>
  <si>
    <t>LBRLNZ00R14H501E</t>
  </si>
  <si>
    <t>VIA FONTE CUPIDO 1</t>
  </si>
  <si>
    <t>02047</t>
  </si>
  <si>
    <t>Poggio Mirteto</t>
  </si>
  <si>
    <t>via sabina sud 82</t>
  </si>
  <si>
    <t>02044</t>
  </si>
  <si>
    <t>Forano</t>
  </si>
  <si>
    <t>14/10/2000</t>
  </si>
  <si>
    <t>RI5133198M</t>
  </si>
  <si>
    <t>MC-RI</t>
  </si>
  <si>
    <t>14/10/2029</t>
  </si>
  <si>
    <t>00736-00518</t>
  </si>
  <si>
    <t>06/11/2024 16:55:50</t>
  </si>
  <si>
    <t>LT263250021197588566</t>
  </si>
  <si>
    <t>Giulia Serena</t>
  </si>
  <si>
    <t>Galletti</t>
  </si>
  <si>
    <t>giuliagalletti06@gmail.com</t>
  </si>
  <si>
    <t>GLLGSR97B46C765U</t>
  </si>
  <si>
    <t>Via Vincenzo De Placidi 7G</t>
  </si>
  <si>
    <t>Castel Sant'Elia</t>
  </si>
  <si>
    <t>+39 3206872728</t>
  </si>
  <si>
    <t>06/02/1997</t>
  </si>
  <si>
    <t>AY4614064</t>
  </si>
  <si>
    <t>Comune di Castel Sant'Elia</t>
  </si>
  <si>
    <t>06/02/2029</t>
  </si>
  <si>
    <t>00446-00412</t>
  </si>
  <si>
    <t>26/10/2024 00:25:32</t>
  </si>
  <si>
    <t>2021-10-22</t>
  </si>
  <si>
    <t>IT57R 02008 32974 001471861209</t>
  </si>
  <si>
    <t>elena</t>
  </si>
  <si>
    <t>chiodo</t>
  </si>
  <si>
    <t>elena.chiodo@studenti.unitus.it</t>
  </si>
  <si>
    <t>CHDLNE97P51G148P</t>
  </si>
  <si>
    <t>notazie 40</t>
  </si>
  <si>
    <t>+39 3333335079</t>
  </si>
  <si>
    <t>11/09/1997</t>
  </si>
  <si>
    <t>CA45545FD</t>
  </si>
  <si>
    <t>comune di montefiascone</t>
  </si>
  <si>
    <t>11/09/2030</t>
  </si>
  <si>
    <t>00838-00595</t>
  </si>
  <si>
    <t>12/11/2024 19:41:56</t>
  </si>
  <si>
    <t>2022-03-25</t>
  </si>
  <si>
    <t>Intesa Sanpaolo S.P.A.</t>
  </si>
  <si>
    <t>IT36T0306973160100000005155</t>
  </si>
  <si>
    <t>valerio.ventura.1994@gmail.com</t>
  </si>
  <si>
    <t>VNTVLR94D28C773J</t>
  </si>
  <si>
    <t>Via di Grotte Aurelia 7</t>
  </si>
  <si>
    <t>28/04/1994</t>
  </si>
  <si>
    <t>RM7813876K</t>
  </si>
  <si>
    <t>28/04/2025</t>
  </si>
  <si>
    <t>00497-00332</t>
  </si>
  <si>
    <t>21/10/2024 14:55:48</t>
  </si>
  <si>
    <t>2019-02-28</t>
  </si>
  <si>
    <t>IT78H0338501601100000280013</t>
  </si>
  <si>
    <t>Pacifici</t>
  </si>
  <si>
    <t>pacificimartina1998@gmail.com</t>
  </si>
  <si>
    <t>PCFMTN98C56M082H</t>
  </si>
  <si>
    <t>via Carlo Minciotti, 7</t>
  </si>
  <si>
    <t>+39 3665347038</t>
  </si>
  <si>
    <t>16/03/1998</t>
  </si>
  <si>
    <t>AG3856317</t>
  </si>
  <si>
    <t>MC-VT</t>
  </si>
  <si>
    <t>16/03/2027</t>
  </si>
  <si>
    <t>00681-00477</t>
  </si>
  <si>
    <t>02/11/2024 12:18:15</t>
  </si>
  <si>
    <t>2022-10-21</t>
  </si>
  <si>
    <t>IT77I0306914512100000009050</t>
  </si>
  <si>
    <t>Manzi</t>
  </si>
  <si>
    <t>ariannamanzi9523@gmail.com</t>
  </si>
  <si>
    <t>arianna.manzi@pec.it</t>
  </si>
  <si>
    <t>MNZRNN95S42M082V</t>
  </si>
  <si>
    <t>via bastiglia</t>
  </si>
  <si>
    <t>02/11/1995</t>
  </si>
  <si>
    <t>ca15665IH</t>
  </si>
  <si>
    <t>02/11/2031</t>
  </si>
  <si>
    <t>00540-00364</t>
  </si>
  <si>
    <t>22/10/2024 16:11:16</t>
  </si>
  <si>
    <t>2020-09-23</t>
  </si>
  <si>
    <t>IT12J3608105138286264886274</t>
  </si>
  <si>
    <t>Pignatelli</t>
  </si>
  <si>
    <t>Gaiapignatelli2@gmail.com</t>
  </si>
  <si>
    <t>PGNGAI00L55G088X</t>
  </si>
  <si>
    <t>via san sisto 11D</t>
  </si>
  <si>
    <t>01014</t>
  </si>
  <si>
    <t>Montalto di Castro</t>
  </si>
  <si>
    <t>15/07/2000</t>
  </si>
  <si>
    <t>Orbetello</t>
  </si>
  <si>
    <t>CA75092EN</t>
  </si>
  <si>
    <t>Comune di Montalto di Castro</t>
  </si>
  <si>
    <t>15/07/2029</t>
  </si>
  <si>
    <t>00890-00635</t>
  </si>
  <si>
    <t>14/11/2024 18:49:42</t>
  </si>
  <si>
    <t>IT86Z0538773151000004293601</t>
  </si>
  <si>
    <t>Gloria</t>
  </si>
  <si>
    <t>Schiavi</t>
  </si>
  <si>
    <t>atilatrommi@gmail.com</t>
  </si>
  <si>
    <t>SCHGLR97H58H501R</t>
  </si>
  <si>
    <t>via cabiate 79</t>
  </si>
  <si>
    <t>Via di porta cancello 12</t>
  </si>
  <si>
    <t>02039</t>
  </si>
  <si>
    <t>Toffia</t>
  </si>
  <si>
    <t>18/06/1997</t>
  </si>
  <si>
    <t>ca20256cx</t>
  </si>
  <si>
    <t>18/06/2029</t>
  </si>
  <si>
    <t>00910-00652</t>
  </si>
  <si>
    <t>15/11/2024 11:12:11</t>
  </si>
  <si>
    <t>IT59H3608105138248464548466</t>
  </si>
  <si>
    <t>domanda esclusa</t>
  </si>
  <si>
    <t>Carotenuto</t>
  </si>
  <si>
    <t>caro.giovi@gmail.com</t>
  </si>
  <si>
    <t>carotenuto.giovanni@arubapec.it</t>
  </si>
  <si>
    <t>CRTGNN98C12G752S</t>
  </si>
  <si>
    <t>Strada vicinale della tomba, 15</t>
  </si>
  <si>
    <t>12/03/1998</t>
  </si>
  <si>
    <t>Poggibonsi</t>
  </si>
  <si>
    <t>SI</t>
  </si>
  <si>
    <t>CA53105CZ</t>
  </si>
  <si>
    <t>Comune di Canino</t>
  </si>
  <si>
    <t>12/03/2029</t>
  </si>
  <si>
    <t>00908-00649</t>
  </si>
  <si>
    <t>15/11/2024 10:53:39</t>
  </si>
  <si>
    <t>IT43T0200805247000104226815</t>
  </si>
  <si>
    <t>Marco Martino</t>
  </si>
  <si>
    <t>Amato</t>
  </si>
  <si>
    <t>marco.martino.amato98@gmail.com</t>
  </si>
  <si>
    <t>MTAMCM98H18C351R</t>
  </si>
  <si>
    <t>Via della Resistenza, 53</t>
  </si>
  <si>
    <t>Muro Leccese</t>
  </si>
  <si>
    <t>18/06/1998</t>
  </si>
  <si>
    <t>Catania</t>
  </si>
  <si>
    <t>CT</t>
  </si>
  <si>
    <t>AX9039261</t>
  </si>
  <si>
    <t>Comune di Muro Leccese (LE)</t>
  </si>
  <si>
    <t>18/06/2027</t>
  </si>
  <si>
    <t>00806-00562</t>
  </si>
  <si>
    <t>09/11/2024 16:38:04</t>
  </si>
  <si>
    <t>IT70O3608105138225895625896</t>
  </si>
  <si>
    <t>Roberta</t>
  </si>
  <si>
    <t>Battistini</t>
  </si>
  <si>
    <t>roberta.battistini@studenti.unitus.it</t>
  </si>
  <si>
    <t>BTTRRT97P70H501G</t>
  </si>
  <si>
    <t>Piazzale dei caduti della montagnola, 18</t>
  </si>
  <si>
    <t>Via Giovanni Acerbi, 23</t>
  </si>
  <si>
    <t>30/09/1997</t>
  </si>
  <si>
    <t>CA85623LN</t>
  </si>
  <si>
    <t>30/09/2032</t>
  </si>
  <si>
    <t>00735-00517</t>
  </si>
  <si>
    <t>06/11/2024 16:04:41</t>
  </si>
  <si>
    <t>2022-09-21</t>
  </si>
  <si>
    <t>IT81A0310401625000000178552</t>
  </si>
  <si>
    <t>andreabn1999@gmail.com</t>
  </si>
  <si>
    <t>BNVNDR99C12I197F</t>
  </si>
  <si>
    <t>Cristoforo Colombo n.3</t>
  </si>
  <si>
    <t>Castelvenere</t>
  </si>
  <si>
    <t>via della palazzina 113</t>
  </si>
  <si>
    <t>+39 3347271785</t>
  </si>
  <si>
    <t>12/03/1999</t>
  </si>
  <si>
    <t>Sant'Agata de' Goti</t>
  </si>
  <si>
    <t>CA81563ET</t>
  </si>
  <si>
    <t>12/03/2030</t>
  </si>
  <si>
    <t>00832-00586</t>
  </si>
  <si>
    <t>12/11/2024 11:33:36</t>
  </si>
  <si>
    <t>IT85L3608105138298202998211</t>
  </si>
  <si>
    <t>Morandi</t>
  </si>
  <si>
    <t>morandichiara17@gmail.com</t>
  </si>
  <si>
    <t>-</t>
  </si>
  <si>
    <t>MRNCHR97B57M082L</t>
  </si>
  <si>
    <t>Strada del Fusaro 7</t>
  </si>
  <si>
    <t>01018</t>
  </si>
  <si>
    <t>Valentano</t>
  </si>
  <si>
    <t>17/02/1997</t>
  </si>
  <si>
    <t>CA70900DI</t>
  </si>
  <si>
    <t>17/02/2029</t>
  </si>
  <si>
    <t>00637-00445</t>
  </si>
  <si>
    <t>29/10/2024 16:33:40</t>
  </si>
  <si>
    <t>2022-10-20</t>
  </si>
  <si>
    <t>IT41Z0306973310100000002362</t>
  </si>
  <si>
    <t>misterjake5253@gmail.com</t>
  </si>
  <si>
    <t>MRNGCM98H25H501D</t>
  </si>
  <si>
    <t>via G. Cesaroni</t>
  </si>
  <si>
    <t>+39 3318436764</t>
  </si>
  <si>
    <t>25/06/1998</t>
  </si>
  <si>
    <t>AY8255027</t>
  </si>
  <si>
    <t>comune di Nepi</t>
  </si>
  <si>
    <t>25/06/2029</t>
  </si>
  <si>
    <t>00627-00437</t>
  </si>
  <si>
    <t>28/10/2024 23:18:29</t>
  </si>
  <si>
    <t>IT44Y0306234210000001728102</t>
  </si>
  <si>
    <t>licia</t>
  </si>
  <si>
    <t>lattanzi</t>
  </si>
  <si>
    <t>lattanzilicia@gmail.com</t>
  </si>
  <si>
    <t>LTTLCI98D68G148V</t>
  </si>
  <si>
    <t>via Antonio vivaldi n 2</t>
  </si>
  <si>
    <t>Celleno</t>
  </si>
  <si>
    <t>28/04/1998</t>
  </si>
  <si>
    <t>VT5225565L</t>
  </si>
  <si>
    <t>Motorizzazione Civile Viterbo</t>
  </si>
  <si>
    <t>28/04/2027</t>
  </si>
  <si>
    <t>00519-00347</t>
  </si>
  <si>
    <t>21/10/2024 23:44:27</t>
  </si>
  <si>
    <t>IT66D3608105138211839911859</t>
  </si>
  <si>
    <t>Grossi</t>
  </si>
  <si>
    <t>gloriagrossi.97@gmail.com</t>
  </si>
  <si>
    <t>GRSGLR97S60B114Z</t>
  </si>
  <si>
    <t>Via Cristoforo Stati 30</t>
  </si>
  <si>
    <t>00062</t>
  </si>
  <si>
    <t>20/11/1997</t>
  </si>
  <si>
    <t>CA06027SX</t>
  </si>
  <si>
    <t>00442-00291</t>
  </si>
  <si>
    <t>19/10/2024 09:27:55</t>
  </si>
  <si>
    <t>IT41X0306939170100000005898</t>
  </si>
  <si>
    <t>alessiorizzo314@gmail.com</t>
  </si>
  <si>
    <t>RZZLSS97E10C765S</t>
  </si>
  <si>
    <t>Via Vittorio Rainaldi 37</t>
  </si>
  <si>
    <t>01033</t>
  </si>
  <si>
    <t>10/05/1997</t>
  </si>
  <si>
    <t>CA26728BO</t>
  </si>
  <si>
    <t>10/05/2029</t>
  </si>
  <si>
    <t>00678-00475</t>
  </si>
  <si>
    <t>02/11/2024 10:28:36</t>
  </si>
  <si>
    <t>IT16U3608105138258749958756</t>
  </si>
  <si>
    <t>Todini</t>
  </si>
  <si>
    <t>giuliatodini1991@gmail.com</t>
  </si>
  <si>
    <t>TDNGLI91E61H501I</t>
  </si>
  <si>
    <t>Via Garigliano 201</t>
  </si>
  <si>
    <t>21/05/1991</t>
  </si>
  <si>
    <t>U158B0286X</t>
  </si>
  <si>
    <t>MI-UCO</t>
  </si>
  <si>
    <t>21/05/2032</t>
  </si>
  <si>
    <t>00443-00303</t>
  </si>
  <si>
    <t>19/10/2024 17:42:48</t>
  </si>
  <si>
    <t>2021-12-20</t>
  </si>
  <si>
    <t>IT64B0306905052100000006674</t>
  </si>
  <si>
    <t>martynapoli@outlook.it</t>
  </si>
  <si>
    <t>NPLMTN96S65M082G</t>
  </si>
  <si>
    <t>Via pericle scriboni 90</t>
  </si>
  <si>
    <t>+39 339802138</t>
  </si>
  <si>
    <t>25/11/1996</t>
  </si>
  <si>
    <t>CA52788TM</t>
  </si>
  <si>
    <t>comune di Tuscania</t>
  </si>
  <si>
    <t>00891-00636</t>
  </si>
  <si>
    <t>14/11/2024 18:56:54</t>
  </si>
  <si>
    <t>IT12N0832773300000000000795</t>
  </si>
  <si>
    <t>Pardi Lacoste</t>
  </si>
  <si>
    <t>laurapardi.96@outlook.com</t>
  </si>
  <si>
    <t>PRDLRA96D41Z605H</t>
  </si>
  <si>
    <t>Via Angelo Menichelli, 4</t>
  </si>
  <si>
    <t>01/04/1996</t>
  </si>
  <si>
    <t>GQ</t>
  </si>
  <si>
    <t>CA20249OE</t>
  </si>
  <si>
    <t>01/04/2032</t>
  </si>
  <si>
    <t>00425-00285</t>
  </si>
  <si>
    <t>18/10/2024 16:18:50</t>
  </si>
  <si>
    <t>IT54D3608105138208607408609</t>
  </si>
  <si>
    <t>IDENTIFICATIVO DOMANDA</t>
  </si>
  <si>
    <t>Ateneo  di iscrizione
(Magistrale)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</si>
</sst>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6" x14ac:knownFonts="1">
    <font>
      <sz val="11"/>
      <color rgb="FF000000"/>
      <name val="Calibri"/>
    </font>
    <font>
      <sz val="11"/>
      <name val="Calibri"/>
      <family val="2"/>
    </font>
    <font>
      <b/>
      <sz val="11"/>
      <color rgb="FF00B05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b/>
      <strike/>
      <sz val="11"/>
      <color rgb="FF00B050"/>
      <name val="Calibri"/>
      <family val="2"/>
    </font>
    <font>
      <strike/>
      <sz val="11"/>
      <name val="Calibri"/>
      <family val="2"/>
    </font>
    <font>
      <strike/>
      <sz val="11"/>
      <color rgb="FF000000"/>
      <name val="Calibri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b/>
      <sz val="11"/>
      <name val="Calibri"/>
      <family val="2"/>
    </font>
    <font>
      <b/>
      <strike/>
      <sz val="11"/>
      <color theme="8"/>
      <name val="Calibri"/>
      <family val="2"/>
    </font>
    <font>
      <b/>
      <strike/>
      <sz val="11"/>
      <color theme="9"/>
      <name val="Calibri"/>
      <family val="2"/>
    </font>
    <font>
      <sz val="11"/>
      <color theme="9" tint="-0.249977111117893"/>
      <name val="Calibri"/>
      <family val="2"/>
    </font>
    <font>
      <b/>
      <strike/>
      <sz val="11"/>
      <color rgb="FFFF0000"/>
      <name val="Calibri"/>
      <family val="2"/>
    </font>
    <font>
      <b/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70C0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left" vertical="center"/>
    </xf>
    <xf numFmtId="164" fontId="2" fillId="3" borderId="0" xfId="0" applyNumberFormat="1" applyFont="1" applyFill="1" applyAlignment="1">
      <alignment horizontal="left" vertical="center"/>
    </xf>
    <xf numFmtId="1" fontId="1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3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0" fontId="4" fillId="3" borderId="0" xfId="1" applyFill="1" applyAlignment="1">
      <alignment horizontal="left"/>
    </xf>
    <xf numFmtId="0" fontId="5" fillId="4" borderId="0" xfId="0" applyFont="1" applyFill="1" applyAlignment="1">
      <alignment horizontal="left"/>
    </xf>
    <xf numFmtId="0" fontId="5" fillId="4" borderId="0" xfId="0" applyFont="1" applyFill="1" applyAlignment="1">
      <alignment horizontal="left" vertical="center"/>
    </xf>
    <xf numFmtId="164" fontId="5" fillId="4" borderId="0" xfId="0" applyNumberFormat="1" applyFont="1" applyFill="1" applyAlignment="1">
      <alignment horizontal="left" vertical="center"/>
    </xf>
    <xf numFmtId="1" fontId="6" fillId="4" borderId="0" xfId="0" applyNumberFormat="1" applyFont="1" applyFill="1" applyAlignment="1">
      <alignment horizontal="left" vertical="center"/>
    </xf>
    <xf numFmtId="164" fontId="6" fillId="4" borderId="0" xfId="0" applyNumberFormat="1" applyFont="1" applyFill="1" applyAlignment="1">
      <alignment horizontal="left" vertical="center"/>
    </xf>
    <xf numFmtId="0" fontId="7" fillId="2" borderId="0" xfId="0" applyFont="1" applyFill="1" applyAlignment="1">
      <alignment horizontal="left"/>
    </xf>
    <xf numFmtId="0" fontId="7" fillId="4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8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 vertical="center"/>
    </xf>
    <xf numFmtId="164" fontId="2" fillId="2" borderId="0" xfId="0" applyNumberFormat="1" applyFont="1" applyFill="1" applyAlignment="1">
      <alignment horizontal="left" vertical="center"/>
    </xf>
    <xf numFmtId="1" fontId="1" fillId="2" borderId="0" xfId="0" applyNumberFormat="1" applyFont="1" applyFill="1" applyAlignment="1">
      <alignment horizontal="left" vertical="center"/>
    </xf>
    <xf numFmtId="164" fontId="1" fillId="2" borderId="0" xfId="0" applyNumberFormat="1" applyFont="1" applyFill="1" applyAlignment="1">
      <alignment horizontal="left" vertical="center"/>
    </xf>
    <xf numFmtId="0" fontId="2" fillId="5" borderId="0" xfId="0" applyFont="1" applyFill="1" applyAlignment="1">
      <alignment horizontal="left"/>
    </xf>
    <xf numFmtId="0" fontId="2" fillId="5" borderId="0" xfId="0" applyFont="1" applyFill="1" applyAlignment="1">
      <alignment horizontal="left" vertical="center"/>
    </xf>
    <xf numFmtId="164" fontId="2" fillId="5" borderId="0" xfId="0" applyNumberFormat="1" applyFont="1" applyFill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8" fillId="5" borderId="0" xfId="0" applyFont="1" applyFill="1" applyAlignment="1">
      <alignment horizontal="left"/>
    </xf>
    <xf numFmtId="0" fontId="8" fillId="5" borderId="0" xfId="0" applyFont="1" applyFill="1" applyAlignment="1">
      <alignment horizontal="left" vertical="center"/>
    </xf>
    <xf numFmtId="164" fontId="8" fillId="5" borderId="0" xfId="0" applyNumberFormat="1" applyFont="1" applyFill="1" applyAlignment="1">
      <alignment horizontal="left" vertical="center"/>
    </xf>
    <xf numFmtId="164" fontId="9" fillId="5" borderId="0" xfId="0" applyNumberFormat="1" applyFont="1" applyFill="1" applyAlignment="1">
      <alignment horizontal="left" vertical="center"/>
    </xf>
    <xf numFmtId="164" fontId="9" fillId="0" borderId="0" xfId="0" applyNumberFormat="1" applyFont="1" applyAlignment="1">
      <alignment horizontal="left" vertical="center"/>
    </xf>
    <xf numFmtId="0" fontId="8" fillId="4" borderId="0" xfId="0" applyFont="1" applyFill="1" applyAlignment="1">
      <alignment horizontal="left"/>
    </xf>
    <xf numFmtId="164" fontId="10" fillId="0" borderId="0" xfId="0" applyNumberFormat="1" applyFont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164" fontId="8" fillId="2" borderId="0" xfId="0" applyNumberFormat="1" applyFont="1" applyFill="1" applyAlignment="1">
      <alignment horizontal="left" vertical="center"/>
    </xf>
    <xf numFmtId="0" fontId="2" fillId="6" borderId="0" xfId="0" applyFont="1" applyFill="1" applyAlignment="1">
      <alignment horizontal="left"/>
    </xf>
    <xf numFmtId="0" fontId="2" fillId="6" borderId="0" xfId="0" applyFont="1" applyFill="1" applyAlignment="1">
      <alignment horizontal="left" vertical="center"/>
    </xf>
    <xf numFmtId="164" fontId="2" fillId="6" borderId="0" xfId="0" applyNumberFormat="1" applyFont="1" applyFill="1" applyAlignment="1">
      <alignment horizontal="left" vertical="center"/>
    </xf>
    <xf numFmtId="0" fontId="11" fillId="4" borderId="0" xfId="0" applyFont="1" applyFill="1" applyAlignment="1">
      <alignment horizontal="left"/>
    </xf>
    <xf numFmtId="0" fontId="0" fillId="6" borderId="0" xfId="0" applyFill="1" applyAlignment="1">
      <alignment horizontal="left"/>
    </xf>
    <xf numFmtId="0" fontId="8" fillId="6" borderId="0" xfId="0" applyFont="1" applyFill="1" applyAlignment="1">
      <alignment horizontal="left"/>
    </xf>
    <xf numFmtId="0" fontId="8" fillId="6" borderId="0" xfId="0" applyFont="1" applyFill="1" applyAlignment="1">
      <alignment horizontal="left" vertical="center"/>
    </xf>
    <xf numFmtId="164" fontId="8" fillId="6" borderId="0" xfId="0" applyNumberFormat="1" applyFont="1" applyFill="1" applyAlignment="1">
      <alignment horizontal="left" vertical="center"/>
    </xf>
    <xf numFmtId="164" fontId="9" fillId="6" borderId="0" xfId="0" applyNumberFormat="1" applyFont="1" applyFill="1" applyAlignment="1">
      <alignment horizontal="left" vertical="center"/>
    </xf>
    <xf numFmtId="164" fontId="8" fillId="0" borderId="0" xfId="0" applyNumberFormat="1" applyFont="1" applyAlignment="1">
      <alignment horizontal="left" vertical="center"/>
    </xf>
    <xf numFmtId="0" fontId="0" fillId="4" borderId="0" xfId="0" applyFill="1" applyAlignment="1">
      <alignment horizontal="left"/>
    </xf>
    <xf numFmtId="0" fontId="2" fillId="7" borderId="0" xfId="0" applyFont="1" applyFill="1" applyAlignment="1">
      <alignment horizontal="left"/>
    </xf>
    <xf numFmtId="0" fontId="2" fillId="7" borderId="0" xfId="0" applyFont="1" applyFill="1" applyAlignment="1">
      <alignment horizontal="left" vertical="center"/>
    </xf>
    <xf numFmtId="164" fontId="2" fillId="7" borderId="0" xfId="0" applyNumberFormat="1" applyFont="1" applyFill="1" applyAlignment="1">
      <alignment horizontal="left" vertical="center"/>
    </xf>
    <xf numFmtId="0" fontId="12" fillId="4" borderId="0" xfId="0" applyFont="1" applyFill="1" applyAlignment="1">
      <alignment horizontal="left"/>
    </xf>
    <xf numFmtId="0" fontId="8" fillId="7" borderId="0" xfId="0" applyFont="1" applyFill="1" applyAlignment="1">
      <alignment horizontal="left"/>
    </xf>
    <xf numFmtId="0" fontId="8" fillId="7" borderId="0" xfId="0" applyFont="1" applyFill="1" applyAlignment="1">
      <alignment horizontal="left" vertical="center"/>
    </xf>
    <xf numFmtId="164" fontId="8" fillId="7" borderId="0" xfId="0" applyNumberFormat="1" applyFont="1" applyFill="1" applyAlignment="1">
      <alignment horizontal="left" vertical="center"/>
    </xf>
    <xf numFmtId="164" fontId="9" fillId="7" borderId="0" xfId="0" applyNumberFormat="1" applyFont="1" applyFill="1" applyAlignment="1">
      <alignment horizontal="left" vertical="center"/>
    </xf>
    <xf numFmtId="0" fontId="2" fillId="8" borderId="0" xfId="0" applyFont="1" applyFill="1" applyAlignment="1">
      <alignment horizontal="left"/>
    </xf>
    <xf numFmtId="0" fontId="2" fillId="8" borderId="0" xfId="0" applyFont="1" applyFill="1" applyAlignment="1">
      <alignment horizontal="left" vertical="center"/>
    </xf>
    <xf numFmtId="164" fontId="2" fillId="8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left"/>
    </xf>
    <xf numFmtId="0" fontId="13" fillId="0" borderId="0" xfId="0" applyFont="1" applyAlignment="1">
      <alignment horizontal="left"/>
    </xf>
    <xf numFmtId="0" fontId="8" fillId="8" borderId="0" xfId="0" applyFont="1" applyFill="1" applyAlignment="1">
      <alignment horizontal="left"/>
    </xf>
    <xf numFmtId="0" fontId="8" fillId="8" borderId="0" xfId="0" applyFont="1" applyFill="1" applyAlignment="1">
      <alignment horizontal="left" vertical="center"/>
    </xf>
    <xf numFmtId="164" fontId="8" fillId="8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9" fillId="8" borderId="0" xfId="0" applyFont="1" applyFill="1" applyAlignment="1">
      <alignment horizontal="left"/>
    </xf>
    <xf numFmtId="0" fontId="14" fillId="8" borderId="0" xfId="0" applyFont="1" applyFill="1" applyAlignment="1">
      <alignment horizontal="left"/>
    </xf>
    <xf numFmtId="0" fontId="14" fillId="8" borderId="0" xfId="0" applyFont="1" applyFill="1" applyAlignment="1">
      <alignment horizontal="left" vertical="center"/>
    </xf>
    <xf numFmtId="164" fontId="14" fillId="8" borderId="0" xfId="0" applyNumberFormat="1" applyFont="1" applyFill="1" applyAlignment="1">
      <alignment horizontal="left" vertical="center"/>
    </xf>
    <xf numFmtId="1" fontId="10" fillId="0" borderId="0" xfId="0" applyNumberFormat="1" applyFont="1" applyAlignment="1">
      <alignment horizontal="left" vertical="center"/>
    </xf>
    <xf numFmtId="0" fontId="15" fillId="2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 vertical="center"/>
    </xf>
    <xf numFmtId="1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 vertical="center" wrapText="1"/>
    </xf>
  </cellXfs>
  <cellStyles count="2">
    <cellStyle name="Collegamento ipertestuale" xfId="1" builtinId="8"/>
    <cellStyle name="Normale" xfId="0" builtinId="0"/>
  </cellStyles>
  <dxfs count="67"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164" formatCode="0.00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164" formatCode="0.00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164" formatCode="0.00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164" formatCode="0.00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164" formatCode="0.00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textRotation="0" indent="0" justifyLastLine="0" shrinkToFit="0" readingOrder="0"/>
    </dxf>
    <dxf>
      <alignment horizontal="left" textRotation="0" indent="0" justifyLastLine="0" shrinkToFit="0" readingOrder="0"/>
    </dxf>
    <dxf>
      <alignment horizontal="left" textRotation="0" indent="0" justifyLastLine="0" shrinkToFit="0" readingOrder="0"/>
    </dxf>
    <dxf>
      <alignment horizontal="left" textRotation="0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E2CD0C1-89EA-42E4-8B19-8ACEA167D6F3}" name="Tabella21034344" displayName="Tabella21034344" ref="A1:BM640" totalsRowShown="0" headerRowDxfId="66" dataDxfId="65">
  <autoFilter ref="A1:BM640" xr:uid="{E7752A37-A007-4BD5-B27A-7022FB18A91B}"/>
  <sortState xmlns:xlrd2="http://schemas.microsoft.com/office/spreadsheetml/2017/richdata2" ref="A2:BM640">
    <sortCondition ref="BB2:BB640"/>
    <sortCondition descending="1" ref="BJ2:BJ640"/>
  </sortState>
  <tableColumns count="65">
    <tableColumn id="1" xr3:uid="{72388774-EC5F-4507-AD7A-F6B37D66FFAA}" name="ID_utente" dataDxfId="64"/>
    <tableColumn id="2" xr3:uid="{AE2DE891-C384-4267-B845-FCF504490DDA}" name="Data Iscrizione" dataDxfId="63"/>
    <tableColumn id="3" xr3:uid="{4B160C1E-A408-4D8B-AA82-44F88138A3F4}" name="Nome" dataDxfId="62"/>
    <tableColumn id="4" xr3:uid="{094415A5-1906-4FA0-8E51-007BDC5E8989}" name="Cognome" dataDxfId="61"/>
    <tableColumn id="5" xr3:uid="{FE807A6E-0486-47BD-8135-AF4296A22EF3}" name="Sesso" dataDxfId="60"/>
    <tableColumn id="6" xr3:uid="{7FD0230D-E5CC-4AA5-9319-56A0D2112E2B}" name="Email" dataDxfId="59"/>
    <tableColumn id="7" xr3:uid="{7A01410F-2BC1-4C42-9794-C4C1C1B6D0D0}" name="PEC" dataDxfId="58"/>
    <tableColumn id="8" xr3:uid="{73080A89-718D-4C53-BEFC-2695BAAF93C5}" name="Codice Fiscale" dataDxfId="57"/>
    <tableColumn id="9" xr3:uid="{AD38A0FC-8F26-41EA-82A4-A5C4909B3718}" name="res_estero" dataDxfId="56"/>
    <tableColumn id="10" xr3:uid="{D7A6EABE-59BC-4A64-A030-12520051B603}" name="via" dataDxfId="55"/>
    <tableColumn id="11" xr3:uid="{9D1B4106-B8D7-4F49-B850-E24EFCB04804}" name="cap" dataDxfId="54"/>
    <tableColumn id="12" xr3:uid="{2E8598A9-368C-4C1B-B30F-55B342D0D5EC}" name="comune" dataDxfId="53"/>
    <tableColumn id="13" xr3:uid="{42F77667-E269-4A2B-836D-74A059A5FBD3}" name="provincia" dataDxfId="52"/>
    <tableColumn id="14" xr3:uid="{35C6E527-A356-4C6D-B04F-E2A578C7C512}" name="regione" dataDxfId="51"/>
    <tableColumn id="15" xr3:uid="{541172A6-E3FC-43AE-A1C6-0F97BFC75E87}" name="citta estera" dataDxfId="50"/>
    <tableColumn id="16" xr3:uid="{CA7B0905-AC52-4442-9847-4CE89895A1D1}" name="cap estero" dataDxfId="49"/>
    <tableColumn id="17" xr3:uid="{3126F0D2-F060-43C8-9845-BCF71974DE7C}" name="nazione estera" dataDxfId="48"/>
    <tableColumn id="18" xr3:uid="{B9140ABC-8DB6-432A-9AD4-85B1ED7BF103}" name="domicilio" dataDxfId="47"/>
    <tableColumn id="19" xr3:uid="{43FF04CB-A199-46C0-B265-9FDF0C9A43F3}" name="presso" dataDxfId="46"/>
    <tableColumn id="20" xr3:uid="{2D513AF2-838D-4F79-8B98-176EA8E0A496}" name="dom: estero" dataDxfId="45"/>
    <tableColumn id="21" xr3:uid="{3477D78A-96FA-4EC6-817F-E06DD022BB06}" name="dom: via" dataDxfId="44"/>
    <tableColumn id="22" xr3:uid="{7321569C-0547-4D88-AB87-4B68E03332A7}" name="dom: cap" dataDxfId="43"/>
    <tableColumn id="23" xr3:uid="{06596AA3-0E98-41C5-B1F9-A70787C513EF}" name="dom: comune" dataDxfId="42"/>
    <tableColumn id="24" xr3:uid="{5B655B49-688A-4947-9A2B-5161A6386D6E}" name="dom: provincia" dataDxfId="41"/>
    <tableColumn id="25" xr3:uid="{75AF3277-E813-460A-B80B-CB45083BA20D}" name="dom: regione" dataDxfId="40"/>
    <tableColumn id="26" xr3:uid="{D152438F-FF4B-4B34-AA77-BB38FB3FDE67}" name="dom: citta estera" dataDxfId="39"/>
    <tableColumn id="27" xr3:uid="{547CD599-6C78-4995-992B-81C78DC56B8E}" name="dom: cap estero" dataDxfId="38"/>
    <tableColumn id="28" xr3:uid="{E97040C1-4DF7-430B-9717-3AF96236D81A}" name="dom: nazione estera" dataDxfId="37"/>
    <tableColumn id="29" xr3:uid="{B7272596-8001-4158-A86D-F351573C7014}" name="telefono" dataDxfId="36"/>
    <tableColumn id="30" xr3:uid="{F27BE574-0812-4F02-92C5-ADA3E7CB8981}" name="cellulare" dataDxfId="35"/>
    <tableColumn id="31" xr3:uid="{42C17A48-FB7C-45A9-B7ED-2B360C18C9B4}" name="Data Nascita" dataDxfId="34"/>
    <tableColumn id="32" xr3:uid="{0A816755-70A4-4D9D-8F57-72887B69EEA0}" name="Stato Nascita" dataDxfId="33"/>
    <tableColumn id="34" xr3:uid="{A7A8BC2D-1D33-42F0-B70E-040768CA147D}" name="Comune Nascita" dataDxfId="32"/>
    <tableColumn id="35" xr3:uid="{29454EC6-D3E1-47C9-A906-AE3A974C89E4}" name="Provincia Nascita" dataDxfId="31"/>
    <tableColumn id="36" xr3:uid="{B71F7A9F-3635-4CB2-B5E7-085F979AA759}" name="tipologia documento" dataDxfId="30"/>
    <tableColumn id="37" xr3:uid="{6A20414F-3226-4D72-9BE2-99144A3C8F5C}" name="numero doc" dataDxfId="29"/>
    <tableColumn id="38" xr3:uid="{B71F06E3-414B-4F4E-9DA1-2B31037CCE4E}" name="doc rilasciato" dataDxfId="28"/>
    <tableColumn id="39" xr3:uid="{62BC0158-DFE3-4684-BDDC-51B6CBCE01E8}" name="data doc" dataDxfId="27"/>
    <tableColumn id="40" xr3:uid="{DD284A22-1713-4583-A9C6-4F515B3C740E}" name="ID_domanda" dataDxfId="26"/>
    <tableColumn id="41" xr3:uid="{D80896A5-59BF-4F9A-8992-C52E9FE3BDD7}" name="ID_utente2" dataDxfId="25"/>
    <tableColumn id="42" xr3:uid="{9A28135D-EBE7-44AF-8108-2A37F1367D1B}" name="IDENTIFICATIVO DOMANDA" dataDxfId="24"/>
    <tableColumn id="43" xr3:uid="{721B3308-0B17-4237-BB13-D60F38330AE5}" name="data ins." dataDxfId="23"/>
    <tableColumn id="44" xr3:uid="{0EC6D66D-3122-4AC0-AC5F-7F4DC892A20E}" name="ultimo agg." dataDxfId="22"/>
    <tableColumn id="45" xr3:uid="{53ABACFC-CAF9-4986-88F5-8CFB119E4651}" name="Ateneo Triennale" dataDxfId="21"/>
    <tableColumn id="46" xr3:uid="{FEE84FDA-5902-40DF-B4EF-C3CF2219620B}" name="Corso di laurea Triennale" dataDxfId="20"/>
    <tableColumn id="48" xr3:uid="{90109BA9-8EC3-4C71-8CDA-E139665AB71A}" name="Anno prima immatricolazione" dataDxfId="19"/>
    <tableColumn id="49" xr3:uid="{314F6774-38E2-49BB-9204-C95C73853E60}" name="Data di laurea" dataDxfId="18"/>
    <tableColumn id="50" xr3:uid="{469C7CAA-F434-46E8-98D8-947FB826AA1B}" name="Voto di Laurea" dataDxfId="17"/>
    <tableColumn id="51" xr3:uid="{CFE4C4AD-087A-4563-965C-6F6861A6D53A}" name="Media Ponderata degli Esami Sostenuti" dataDxfId="16"/>
    <tableColumn id="52" xr3:uid="{5D0B6098-BF13-4D20-B497-0210BEEE8A6F}" name="Nome Intestatario" dataDxfId="15"/>
    <tableColumn id="53" xr3:uid="{0882AA7D-D94D-4FB9-B50A-D964D164ECDD}" name="Cognome Intestatario" dataDxfId="14"/>
    <tableColumn id="54" xr3:uid="{AF86DF0C-CE19-4329-811C-22001D957FF8}" name="banca di appoggio" dataDxfId="13"/>
    <tableColumn id="55" xr3:uid="{19C32E4A-5C18-44FE-B32E-D48BE2D35F2B}" name="IBAN del Conto" dataDxfId="12"/>
    <tableColumn id="56" xr3:uid="{D5872A08-5623-4524-BAD6-D5860430609B}" name="Ateneo  di iscrizione_x000a_(Magistrale)" dataDxfId="11"/>
    <tableColumn id="57" xr3:uid="{4FD8F7CC-1067-4A9C-B8F1-7961715350B0}" name="Corso di laurea Magistrale" dataDxfId="10"/>
    <tableColumn id="58" xr3:uid="{FAB9B42B-411F-47B3-9BAD-BBB40E33333D}" name="Anno inizio al 01/10" dataDxfId="9">
      <calculatedColumnFormula>"01/10/"&amp;AT2</calculatedColumnFormula>
    </tableColumn>
    <tableColumn id="59" xr3:uid="{890AD4BB-D5B3-44F3-9431-DFEA2A6C5039}" name="Anno fine al primo del mese" dataDxfId="8">
      <calculatedColumnFormula>"01"&amp;RIGHT(TEXT(AU2,"GG/MM/AAAA"),8)</calculatedColumnFormula>
    </tableColumn>
    <tableColumn id="60" xr3:uid="{E15DCE97-3F7F-4979-8CE5-5A1DF3A9681D}" name="Mesi impiegati" dataDxfId="7">
      <calculatedColumnFormula>DATEDIF(BD2,BE2,"M")</calculatedColumnFormula>
    </tableColumn>
    <tableColumn id="61" xr3:uid="{CE6A9006-BF7A-4277-ABAF-98F01C945A3B}" name="Punteggio voto Laurea" dataDxfId="6">
      <calculatedColumnFormula>AV2/110*0.2</calculatedColumnFormula>
    </tableColumn>
    <tableColumn id="62" xr3:uid="{EA8D35E3-0102-4ED1-9EFA-79BEE4BFE382}" name="Punt4ggio media esami" dataDxfId="5">
      <calculatedColumnFormula>AW2/30*0.2</calculatedColumnFormula>
    </tableColumn>
    <tableColumn id="63" xr3:uid="{D0785D80-EBE4-4C1B-9CDF-52B68CFE8872}" name="Punteggio durata laurea" dataDxfId="4">
      <calculatedColumnFormula>36/BF2*0.6</calculatedColumnFormula>
    </tableColumn>
    <tableColumn id="64" xr3:uid="{7A565FE5-32C0-4B7E-946C-549BEC12DD50}" name="Totale" dataDxfId="3">
      <calculatedColumnFormula>SUM(BG2:BI2)</calculatedColumnFormula>
    </tableColumn>
    <tableColumn id="47" xr3:uid="{2FA8A0E8-93A8-4429-97A1-984A7FA5A223}" name="Posizione" dataDxfId="2">
      <calculatedColumnFormula>BK1+1</calculatedColumnFormula>
    </tableColumn>
    <tableColumn id="65" xr3:uid="{AFBEDC08-9879-4A4F-806A-1164609F72D1}" name="Differenze" dataDxfId="1"/>
    <tableColumn id="66" xr3:uid="{D80FA1D2-C15B-4012-BB6F-DC3C4270E4F6}" name="Posizione precedente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../../../%7bCA84A7D7%7d/arocchegiani/AppData/Local/Microsoft/Windows/INetCache/Content.Outlook/BHX90V99/Allegati/24/documenti_richiesti" TargetMode="External"/><Relationship Id="rId170" Type="http://schemas.openxmlformats.org/officeDocument/2006/relationships/hyperlink" Target="../../../%7bCA84A7D7%7d/arocchegiani/AppData/Local/Microsoft/Windows/INetCache/Content.Outlook/BHX90V99/Allegati/115/questionary_form" TargetMode="External"/><Relationship Id="rId268" Type="http://schemas.openxmlformats.org/officeDocument/2006/relationships/hyperlink" Target="../../../%7bCA84A7D7%7d/arocchegiani/AppData/Local/Microsoft/Windows/INetCache/Content.Outlook/BHX90V99/Allegati/178/questionary_form" TargetMode="External"/><Relationship Id="rId475" Type="http://schemas.openxmlformats.org/officeDocument/2006/relationships/hyperlink" Target="../../../%7bCA84A7D7%7d/arocchegiani/AppData/Local/Microsoft/Windows/INetCache/Content.Outlook/BHX90V99/Allegati/355/documenti_richiesti" TargetMode="External"/><Relationship Id="rId682" Type="http://schemas.openxmlformats.org/officeDocument/2006/relationships/hyperlink" Target="../../../%7bCA84A7D7%7d/arocchegiani/AppData/Local/Microsoft/Windows/INetCache/Content.Outlook/BHX90V99/Allegati/512/questionary_form" TargetMode="External"/><Relationship Id="rId128" Type="http://schemas.openxmlformats.org/officeDocument/2006/relationships/hyperlink" Target="../../../%7bCA84A7D7%7d/arocchegiani/AppData/Local/Microsoft/Windows/INetCache/Content.Outlook/BHX90V99/Allegati/86/questionary_form" TargetMode="External"/><Relationship Id="rId335" Type="http://schemas.openxmlformats.org/officeDocument/2006/relationships/hyperlink" Target="../../../%7bCA84A7D7%7d/arocchegiani/AppData/Local/Microsoft/Windows/INetCache/Content.Outlook/BHX90V99/Allegati/239/documenti_richiesti" TargetMode="External"/><Relationship Id="rId542" Type="http://schemas.openxmlformats.org/officeDocument/2006/relationships/hyperlink" Target="../../../%7bCA84A7D7%7d/arocchegiani/AppData/Local/Microsoft/Windows/INetCache/Content.Outlook/BHX90V99/Allegati/402/questionary_form" TargetMode="External"/><Relationship Id="rId987" Type="http://schemas.openxmlformats.org/officeDocument/2006/relationships/hyperlink" Target="../../../%7bCA84A7D7%7d/arocchegiani/AppData/Local/Microsoft/Windows/INetCache/Content.Outlook/BHX90V99/Allegati/723/documenti_richiesti" TargetMode="External"/><Relationship Id="rId1172" Type="http://schemas.openxmlformats.org/officeDocument/2006/relationships/hyperlink" Target="../../../%7bCA84A7D7%7d/arocchegiani/AppData/Local/Microsoft/Windows/INetCache/Content.Outlook/BHX90V99/Allegati/857/questionary_form" TargetMode="External"/><Relationship Id="rId402" Type="http://schemas.openxmlformats.org/officeDocument/2006/relationships/hyperlink" Target="../../../%7bCA84A7D7%7d/arocchegiani/AppData/Local/Microsoft/Windows/INetCache/Content.Outlook/BHX90V99/Allegati/289/questionary_form" TargetMode="External"/><Relationship Id="rId847" Type="http://schemas.openxmlformats.org/officeDocument/2006/relationships/hyperlink" Target="../../../%7bCA84A7D7%7d/arocchegiani/AppData/Local/Microsoft/Windows/INetCache/Content.Outlook/BHX90V99/Allegati/625/documenti_richiesti" TargetMode="External"/><Relationship Id="rId1032" Type="http://schemas.openxmlformats.org/officeDocument/2006/relationships/hyperlink" Target="../../../%7bCA84A7D7%7d/arocchegiani/AppData/Local/Microsoft/Windows/INetCache/Content.Outlook/BHX90V99/Allegati/756/questionary_form" TargetMode="External"/><Relationship Id="rId707" Type="http://schemas.openxmlformats.org/officeDocument/2006/relationships/hyperlink" Target="../../../%7bCA84A7D7%7d/arocchegiani/AppData/Local/Microsoft/Windows/INetCache/Content.Outlook/BHX90V99/Allegati/526/documenti_richiesti" TargetMode="External"/><Relationship Id="rId914" Type="http://schemas.openxmlformats.org/officeDocument/2006/relationships/hyperlink" Target="../../../%7bCA84A7D7%7d/arocchegiani/AppData/Local/Microsoft/Windows/INetCache/Content.Outlook/BHX90V99/Allegati/669/questionary_form" TargetMode="External"/><Relationship Id="rId43" Type="http://schemas.openxmlformats.org/officeDocument/2006/relationships/hyperlink" Target="../../../%7bCA84A7D7%7d/arocchegiani/AppData/Local/Microsoft/Windows/INetCache/Content.Outlook/BHX90V99/Allegati/35/documenti_richiesti" TargetMode="External"/><Relationship Id="rId192" Type="http://schemas.openxmlformats.org/officeDocument/2006/relationships/hyperlink" Target="../../../%7bCA84A7D7%7d/arocchegiani/AppData/Local/Microsoft/Windows/INetCache/Content.Outlook/BHX90V99/Allegati/128/questionary_form" TargetMode="External"/><Relationship Id="rId497" Type="http://schemas.openxmlformats.org/officeDocument/2006/relationships/hyperlink" Target="../../../%7bCA84A7D7%7d/arocchegiani/AppData/Local/Microsoft/Windows/INetCache/Content.Outlook/BHX90V99/Allegati/370/documenti_richiesti" TargetMode="External"/><Relationship Id="rId357" Type="http://schemas.openxmlformats.org/officeDocument/2006/relationships/hyperlink" Target="../../../%7bCA84A7D7%7d/arocchegiani/AppData/Local/Microsoft/Windows/INetCache/Content.Outlook/BHX90V99/Allegati/257/documenti_richiesti" TargetMode="External"/><Relationship Id="rId1194" Type="http://schemas.openxmlformats.org/officeDocument/2006/relationships/hyperlink" Target="../../../%7bCA84A7D7%7d/arocchegiani/AppData/Local/Microsoft/Windows/INetCache/Content.Outlook/BHX90V99/Allegati/869/questionary_form" TargetMode="External"/><Relationship Id="rId217" Type="http://schemas.openxmlformats.org/officeDocument/2006/relationships/hyperlink" Target="../../../%7bCA84A7D7%7d/arocchegiani/AppData/Local/Microsoft/Windows/INetCache/Content.Outlook/BHX90V99/Allegati/144/documenti_richiesti" TargetMode="External"/><Relationship Id="rId564" Type="http://schemas.openxmlformats.org/officeDocument/2006/relationships/hyperlink" Target="../../../%7bCA84A7D7%7d/arocchegiani/AppData/Local/Microsoft/Windows/INetCache/Content.Outlook/BHX90V99/Allegati/416/questionary_form" TargetMode="External"/><Relationship Id="rId771" Type="http://schemas.openxmlformats.org/officeDocument/2006/relationships/hyperlink" Target="../../../%7bCA84A7D7%7d/arocchegiani/AppData/Local/Microsoft/Windows/INetCache/Content.Outlook/BHX90V99/Allegati/570/documenti_richiesti" TargetMode="External"/><Relationship Id="rId869" Type="http://schemas.openxmlformats.org/officeDocument/2006/relationships/hyperlink" Target="../../../%7bCA84A7D7%7d/arocchegiani/AppData/Local/Microsoft/Windows/INetCache/Content.Outlook/BHX90V99/Allegati/639/documenti_richiesti" TargetMode="External"/><Relationship Id="rId424" Type="http://schemas.openxmlformats.org/officeDocument/2006/relationships/hyperlink" Target="../../../%7bCA84A7D7%7d/arocchegiani/AppData/Local/Microsoft/Windows/INetCache/Content.Outlook/BHX90V99/Allegati/314/questionary_form" TargetMode="External"/><Relationship Id="rId631" Type="http://schemas.openxmlformats.org/officeDocument/2006/relationships/hyperlink" Target="../../../%7bCA84A7D7%7d/arocchegiani/AppData/Local/Microsoft/Windows/INetCache/Content.Outlook/BHX90V99/Allegati/473/documenti_richiesti" TargetMode="External"/><Relationship Id="rId729" Type="http://schemas.openxmlformats.org/officeDocument/2006/relationships/hyperlink" Target="../../../%7bCA84A7D7%7d/arocchegiani/AppData/Local/Microsoft/Windows/INetCache/Content.Outlook/BHX90V99/Allegati/540/documenti_richiesti" TargetMode="External"/><Relationship Id="rId1054" Type="http://schemas.openxmlformats.org/officeDocument/2006/relationships/hyperlink" Target="../../../%7bCA84A7D7%7d/arocchegiani/AppData/Local/Microsoft/Windows/INetCache/Content.Outlook/BHX90V99/Allegati/773/questionary_form" TargetMode="External"/><Relationship Id="rId936" Type="http://schemas.openxmlformats.org/officeDocument/2006/relationships/hyperlink" Target="../../../%7bCA84A7D7%7d/arocchegiani/AppData/Local/Microsoft/Windows/INetCache/Content.Outlook/BHX90V99/Allegati/689/questionary_form" TargetMode="External"/><Relationship Id="rId1121" Type="http://schemas.openxmlformats.org/officeDocument/2006/relationships/hyperlink" Target="../../../%7bCA84A7D7%7d/arocchegiani/AppData/Local/Microsoft/Windows/INetCache/Content.Outlook/BHX90V99/Allegati/824/documenti_richiesti" TargetMode="External"/><Relationship Id="rId1219" Type="http://schemas.openxmlformats.org/officeDocument/2006/relationships/hyperlink" Target="../../../%7bCA84A7D7%7d/arocchegiani/AppData/Local/Microsoft/Windows/INetCache/Content.Outlook/BHX90V99/Allegati/889/documenti_richiesti" TargetMode="External"/><Relationship Id="rId65" Type="http://schemas.openxmlformats.org/officeDocument/2006/relationships/hyperlink" Target="../../../%7bCA84A7D7%7d/arocchegiani/AppData/Local/Microsoft/Windows/INetCache/Content.Outlook/BHX90V99/Allegati/47/documenti_richiesti" TargetMode="External"/><Relationship Id="rId281" Type="http://schemas.openxmlformats.org/officeDocument/2006/relationships/hyperlink" Target="../../../%7bCA84A7D7%7d/arocchegiani/AppData/Local/Microsoft/Windows/INetCache/Content.Outlook/BHX90V99/Allegati/188/documenti_richiesti" TargetMode="External"/><Relationship Id="rId141" Type="http://schemas.openxmlformats.org/officeDocument/2006/relationships/hyperlink" Target="../../../%7bCA84A7D7%7d/arocchegiani/AppData/Local/Microsoft/Windows/INetCache/Content.Outlook/BHX90V99/Allegati/95/documenti_richiesti" TargetMode="External"/><Relationship Id="rId379" Type="http://schemas.openxmlformats.org/officeDocument/2006/relationships/hyperlink" Target="../../../%7bCA84A7D7%7d/arocchegiani/AppData/Local/Microsoft/Windows/INetCache/Content.Outlook/BHX90V99/Allegati/274/documenti_richiesti" TargetMode="External"/><Relationship Id="rId586" Type="http://schemas.openxmlformats.org/officeDocument/2006/relationships/hyperlink" Target="../../../%7bCA84A7D7%7d/arocchegiani/AppData/Local/Microsoft/Windows/INetCache/Content.Outlook/BHX90V99/Allegati/444/questionary_form" TargetMode="External"/><Relationship Id="rId793" Type="http://schemas.openxmlformats.org/officeDocument/2006/relationships/hyperlink" Target="../../../%7bCA84A7D7%7d/arocchegiani/AppData/Local/Microsoft/Windows/INetCache/Content.Outlook/BHX90V99/Allegati/585/documenti_richiesti" TargetMode="External"/><Relationship Id="rId7" Type="http://schemas.openxmlformats.org/officeDocument/2006/relationships/hyperlink" Target="../../../%7bCA84A7D7%7d/arocchegiani/AppData/Local/Microsoft/Windows/INetCache/Content.Outlook/BHX90V99/Allegati/13/documenti_richiesti" TargetMode="External"/><Relationship Id="rId239" Type="http://schemas.openxmlformats.org/officeDocument/2006/relationships/hyperlink" Target="../../../%7bCA84A7D7%7d/arocchegiani/AppData/Local/Microsoft/Windows/INetCache/Content.Outlook/BHX90V99/Allegati/159/documenti_richiesti" TargetMode="External"/><Relationship Id="rId446" Type="http://schemas.openxmlformats.org/officeDocument/2006/relationships/hyperlink" Target="../../../%7bCA84A7D7%7d/arocchegiani/AppData/Local/Microsoft/Windows/INetCache/Content.Outlook/BHX90V99/Allegati/333/questionary_form" TargetMode="External"/><Relationship Id="rId653" Type="http://schemas.openxmlformats.org/officeDocument/2006/relationships/hyperlink" Target="../../../%7bCA84A7D7%7d/arocchegiani/AppData/Local/Microsoft/Windows/INetCache/Content.Outlook/BHX90V99/Allegati/491/documenti_richiesti" TargetMode="External"/><Relationship Id="rId1076" Type="http://schemas.openxmlformats.org/officeDocument/2006/relationships/hyperlink" Target="../../../%7bCA84A7D7%7d/arocchegiani/AppData/Local/Microsoft/Windows/INetCache/Content.Outlook/BHX90V99/Allegati/786/questionary_form" TargetMode="External"/><Relationship Id="rId306" Type="http://schemas.openxmlformats.org/officeDocument/2006/relationships/hyperlink" Target="../../../%7bCA84A7D7%7d/arocchegiani/AppData/Local/Microsoft/Windows/INetCache/Content.Outlook/BHX90V99/Allegati/209/questionary_form" TargetMode="External"/><Relationship Id="rId860" Type="http://schemas.openxmlformats.org/officeDocument/2006/relationships/hyperlink" Target="../../../%7bCA84A7D7%7d/arocchegiani/AppData/Local/Microsoft/Windows/INetCache/Content.Outlook/BHX90V99/Allegati/632/questionary_form" TargetMode="External"/><Relationship Id="rId958" Type="http://schemas.openxmlformats.org/officeDocument/2006/relationships/hyperlink" Target="../../../%7bCA84A7D7%7d/arocchegiani/AppData/Local/Microsoft/Windows/INetCache/Content.Outlook/BHX90V99/Allegati/703/questionary_form" TargetMode="External"/><Relationship Id="rId1143" Type="http://schemas.openxmlformats.org/officeDocument/2006/relationships/hyperlink" Target="../../../%7bCA84A7D7%7d/arocchegiani/AppData/Local/Microsoft/Windows/INetCache/Content.Outlook/BHX90V99/Allegati/838/documenti_richiesti" TargetMode="External"/><Relationship Id="rId87" Type="http://schemas.openxmlformats.org/officeDocument/2006/relationships/hyperlink" Target="../../../%7bCA84A7D7%7d/arocchegiani/AppData/Local/Microsoft/Windows/INetCache/Content.Outlook/BHX90V99/Allegati/60/documenti_richiesti" TargetMode="External"/><Relationship Id="rId513" Type="http://schemas.openxmlformats.org/officeDocument/2006/relationships/hyperlink" Target="../../../%7bCA84A7D7%7d/arocchegiani/AppData/Local/Microsoft/Windows/INetCache/Content.Outlook/BHX90V99/Allegati/381/documenti_richiesti" TargetMode="External"/><Relationship Id="rId720" Type="http://schemas.openxmlformats.org/officeDocument/2006/relationships/hyperlink" Target="../../../%7bCA84A7D7%7d/arocchegiani/AppData/Local/Microsoft/Windows/INetCache/Content.Outlook/BHX90V99/Allegati/534/questionary_form" TargetMode="External"/><Relationship Id="rId818" Type="http://schemas.openxmlformats.org/officeDocument/2006/relationships/hyperlink" Target="../../../%7bCA84A7D7%7d/arocchegiani/AppData/Local/Microsoft/Windows/INetCache/Content.Outlook/BHX90V99/Allegati/604/questionary_form" TargetMode="External"/><Relationship Id="rId1003" Type="http://schemas.openxmlformats.org/officeDocument/2006/relationships/hyperlink" Target="../../../%7bCA84A7D7%7d/arocchegiani/AppData/Local/Microsoft/Windows/INetCache/Content.Outlook/BHX90V99/Allegati/733/documenti_richiesti" TargetMode="External"/><Relationship Id="rId1210" Type="http://schemas.openxmlformats.org/officeDocument/2006/relationships/hyperlink" Target="../../../%7bCA84A7D7%7d/arocchegiani/AppData/Local/Microsoft/Windows/INetCache/Content.Outlook/BHX90V99/Allegati/881/questionary_form" TargetMode="External"/><Relationship Id="rId14" Type="http://schemas.openxmlformats.org/officeDocument/2006/relationships/hyperlink" Target="../../../%7bCA84A7D7%7d/arocchegiani/AppData/Local/Microsoft/Windows/INetCache/Content.Outlook/BHX90V99/Allegati/16/questionary_form" TargetMode="External"/><Relationship Id="rId163" Type="http://schemas.openxmlformats.org/officeDocument/2006/relationships/hyperlink" Target="../../../%7bCA84A7D7%7d/arocchegiani/AppData/Local/Microsoft/Windows/INetCache/Content.Outlook/BHX90V99/Allegati/112/documenti_richiesti" TargetMode="External"/><Relationship Id="rId370" Type="http://schemas.openxmlformats.org/officeDocument/2006/relationships/hyperlink" Target="../../../%7bCA84A7D7%7d/arocchegiani/AppData/Local/Microsoft/Windows/INetCache/Content.Outlook/BHX90V99/Allegati/268/questionary_form" TargetMode="External"/><Relationship Id="rId230" Type="http://schemas.openxmlformats.org/officeDocument/2006/relationships/hyperlink" Target="../../../%7bCA84A7D7%7d/arocchegiani/AppData/Local/Microsoft/Windows/INetCache/Content.Outlook/BHX90V99/Allegati/152/questionary_form" TargetMode="External"/><Relationship Id="rId468" Type="http://schemas.openxmlformats.org/officeDocument/2006/relationships/hyperlink" Target="../../../%7bCA84A7D7%7d/arocchegiani/AppData/Local/Microsoft/Windows/INetCache/Content.Outlook/BHX90V99/Allegati/349/questionary_form" TargetMode="External"/><Relationship Id="rId675" Type="http://schemas.openxmlformats.org/officeDocument/2006/relationships/hyperlink" Target="../../../%7bCA84A7D7%7d/arocchegiani/AppData/Local/Microsoft/Windows/INetCache/Content.Outlook/BHX90V99/Allegati/508/documenti_richiesti" TargetMode="External"/><Relationship Id="rId882" Type="http://schemas.openxmlformats.org/officeDocument/2006/relationships/hyperlink" Target="../../../%7bCA84A7D7%7d/arocchegiani/AppData/Local/Microsoft/Windows/INetCache/Content.Outlook/BHX90V99/Allegati/645/questionary_form" TargetMode="External"/><Relationship Id="rId1098" Type="http://schemas.openxmlformats.org/officeDocument/2006/relationships/hyperlink" Target="../../../%7bCA84A7D7%7d/arocchegiani/AppData/Local/Microsoft/Windows/INetCache/Content.Outlook/BHX90V99/Allegati/806/questionary_form" TargetMode="External"/><Relationship Id="rId328" Type="http://schemas.openxmlformats.org/officeDocument/2006/relationships/hyperlink" Target="../../../%7bCA84A7D7%7d/arocchegiani/AppData/Local/Microsoft/Windows/INetCache/Content.Outlook/BHX90V99/Allegati/233/questionary_form" TargetMode="External"/><Relationship Id="rId535" Type="http://schemas.openxmlformats.org/officeDocument/2006/relationships/hyperlink" Target="../../../%7bCA84A7D7%7d/arocchegiani/AppData/Local/Microsoft/Windows/INetCache/Content.Outlook/BHX90V99/Allegati/398/documenti_richiesti" TargetMode="External"/><Relationship Id="rId742" Type="http://schemas.openxmlformats.org/officeDocument/2006/relationships/hyperlink" Target="../../../%7bCA84A7D7%7d/arocchegiani/AppData/Local/Microsoft/Windows/INetCache/Content.Outlook/BHX90V99/Allegati/551/questionary_form" TargetMode="External"/><Relationship Id="rId1165" Type="http://schemas.openxmlformats.org/officeDocument/2006/relationships/hyperlink" Target="../../../%7bCA84A7D7%7d/arocchegiani/AppData/Local/Microsoft/Windows/INetCache/Content.Outlook/BHX90V99/Allegati/853/documenti_richiesti" TargetMode="External"/><Relationship Id="rId602" Type="http://schemas.openxmlformats.org/officeDocument/2006/relationships/hyperlink" Target="../../../%7bCA84A7D7%7d/arocchegiani/AppData/Local/Microsoft/Windows/INetCache/Content.Outlook/BHX90V99/Allegati/455/questionary_form" TargetMode="External"/><Relationship Id="rId1025" Type="http://schemas.openxmlformats.org/officeDocument/2006/relationships/hyperlink" Target="../../../%7bCA84A7D7%7d/arocchegiani/AppData/Local/Microsoft/Windows/INetCache/Content.Outlook/BHX90V99/Allegati/752/documenti_richiesti" TargetMode="External"/><Relationship Id="rId1232" Type="http://schemas.openxmlformats.org/officeDocument/2006/relationships/hyperlink" Target="../../../%7bCA84A7D7%7d/arocchegiani/AppData/Local/Microsoft/Windows/INetCache/Content.Outlook/BHX90V99/Allegati/901/questionary_form" TargetMode="External"/><Relationship Id="rId907" Type="http://schemas.openxmlformats.org/officeDocument/2006/relationships/hyperlink" Target="../../../%7bCA84A7D7%7d/arocchegiani/AppData/Local/Microsoft/Windows/INetCache/Content.Outlook/BHX90V99/Allegati/663/documenti_richiesti" TargetMode="External"/><Relationship Id="rId36" Type="http://schemas.openxmlformats.org/officeDocument/2006/relationships/hyperlink" Target="../../../%7bCA84A7D7%7d/arocchegiani/AppData/Local/Microsoft/Windows/INetCache/Content.Outlook/BHX90V99/Allegati/31/questionary_form" TargetMode="External"/><Relationship Id="rId185" Type="http://schemas.openxmlformats.org/officeDocument/2006/relationships/hyperlink" Target="../../../%7bCA84A7D7%7d/arocchegiani/AppData/Local/Microsoft/Windows/INetCache/Content.Outlook/BHX90V99/Allegati/125/documenti_richiesti" TargetMode="External"/><Relationship Id="rId392" Type="http://schemas.openxmlformats.org/officeDocument/2006/relationships/hyperlink" Target="../../../%7bCA84A7D7%7d/arocchegiani/AppData/Local/Microsoft/Windows/INetCache/Content.Outlook/BHX90V99/Allegati/280/questionary_form" TargetMode="External"/><Relationship Id="rId697" Type="http://schemas.openxmlformats.org/officeDocument/2006/relationships/hyperlink" Target="../../../%7bCA84A7D7%7d/arocchegiani/AppData/Local/Microsoft/Windows/INetCache/Content.Outlook/BHX90V99/Allegati/521/documenti_richiesti" TargetMode="External"/><Relationship Id="rId252" Type="http://schemas.openxmlformats.org/officeDocument/2006/relationships/hyperlink" Target="../../../%7bCA84A7D7%7d/arocchegiani/AppData/Local/Microsoft/Windows/INetCache/Content.Outlook/BHX90V99/Allegati/169/questionary_form" TargetMode="External"/><Relationship Id="rId1187" Type="http://schemas.openxmlformats.org/officeDocument/2006/relationships/hyperlink" Target="../../../%7bCA84A7D7%7d/arocchegiani/AppData/Local/Microsoft/Windows/INetCache/Content.Outlook/BHX90V99/Allegati/866/documenti_richiesti" TargetMode="External"/><Relationship Id="rId112" Type="http://schemas.openxmlformats.org/officeDocument/2006/relationships/hyperlink" Target="../../../%7bCA84A7D7%7d/arocchegiani/AppData/Local/Microsoft/Windows/INetCache/Content.Outlook/BHX90V99/Allegati/73/questionary_form" TargetMode="External"/><Relationship Id="rId557" Type="http://schemas.openxmlformats.org/officeDocument/2006/relationships/hyperlink" Target="../../../%7bCA84A7D7%7d/arocchegiani/AppData/Local/Microsoft/Windows/INetCache/Content.Outlook/BHX90V99/Allegati/413/documenti_richiesti" TargetMode="External"/><Relationship Id="rId764" Type="http://schemas.openxmlformats.org/officeDocument/2006/relationships/hyperlink" Target="../../../%7bCA84A7D7%7d/arocchegiani/AppData/Local/Microsoft/Windows/INetCache/Content.Outlook/BHX90V99/Allegati/566/questionary_form" TargetMode="External"/><Relationship Id="rId971" Type="http://schemas.openxmlformats.org/officeDocument/2006/relationships/hyperlink" Target="../../../%7bCA84A7D7%7d/arocchegiani/AppData/Local/Microsoft/Windows/INetCache/Content.Outlook/BHX90V99/Allegati/710/documenti_richiesti" TargetMode="External"/><Relationship Id="rId417" Type="http://schemas.openxmlformats.org/officeDocument/2006/relationships/hyperlink" Target="../../../%7bCA84A7D7%7d/arocchegiani/AppData/Local/Microsoft/Windows/INetCache/Content.Outlook/BHX90V99/Allegati/308/documenti_richiesti" TargetMode="External"/><Relationship Id="rId624" Type="http://schemas.openxmlformats.org/officeDocument/2006/relationships/hyperlink" Target="../../../%7bCA84A7D7%7d/arocchegiani/AppData/Local/Microsoft/Windows/INetCache/Content.Outlook/BHX90V99/Allegati/469/questionary_form" TargetMode="External"/><Relationship Id="rId831" Type="http://schemas.openxmlformats.org/officeDocument/2006/relationships/hyperlink" Target="../../../%7bCA84A7D7%7d/arocchegiani/AppData/Local/Microsoft/Windows/INetCache/Content.Outlook/BHX90V99/Allegati/614/documenti_richiesti" TargetMode="External"/><Relationship Id="rId1047" Type="http://schemas.openxmlformats.org/officeDocument/2006/relationships/hyperlink" Target="../../../%7bCA84A7D7%7d/arocchegiani/AppData/Local/Microsoft/Windows/INetCache/Content.Outlook/BHX90V99/Allegati/767/documenti_richiesti" TargetMode="External"/><Relationship Id="rId1254" Type="http://schemas.openxmlformats.org/officeDocument/2006/relationships/hyperlink" Target="../../../%7bCA84A7D7%7d/arocchegiani/AppData/Local/Microsoft/Windows/INetCache/Content.Outlook/BHX90V99/Allegati/917/questionary_form" TargetMode="External"/><Relationship Id="rId929" Type="http://schemas.openxmlformats.org/officeDocument/2006/relationships/hyperlink" Target="../../../%7bCA84A7D7%7d/arocchegiani/AppData/Local/Microsoft/Windows/INetCache/Content.Outlook/BHX90V99/Allegati/683/documenti_richiesti" TargetMode="External"/><Relationship Id="rId1114" Type="http://schemas.openxmlformats.org/officeDocument/2006/relationships/hyperlink" Target="../../../%7bCA84A7D7%7d/arocchegiani/AppData/Local/Microsoft/Windows/INetCache/Content.Outlook/BHX90V99/Allegati/817/questionary_form" TargetMode="External"/><Relationship Id="rId58" Type="http://schemas.openxmlformats.org/officeDocument/2006/relationships/hyperlink" Target="../../../%7bCA84A7D7%7d/arocchegiani/AppData/Local/Microsoft/Windows/INetCache/Content.Outlook/BHX90V99/Allegati/43/questionary_form" TargetMode="External"/><Relationship Id="rId274" Type="http://schemas.openxmlformats.org/officeDocument/2006/relationships/hyperlink" Target="../../../%7bCA84A7D7%7d/arocchegiani/AppData/Local/Microsoft/Windows/INetCache/Content.Outlook/BHX90V99/Allegati/181/questionary_form" TargetMode="External"/><Relationship Id="rId481" Type="http://schemas.openxmlformats.org/officeDocument/2006/relationships/hyperlink" Target="../../../%7bCA84A7D7%7d/arocchegiani/AppData/Local/Microsoft/Windows/INetCache/Content.Outlook/BHX90V99/Allegati/360/documenti_richiesti" TargetMode="External"/><Relationship Id="rId134" Type="http://schemas.openxmlformats.org/officeDocument/2006/relationships/hyperlink" Target="../../../%7bCA84A7D7%7d/arocchegiani/AppData/Local/Microsoft/Windows/INetCache/Content.Outlook/BHX90V99/Allegati/89/questionary_form" TargetMode="External"/><Relationship Id="rId579" Type="http://schemas.openxmlformats.org/officeDocument/2006/relationships/hyperlink" Target="../../../%7bCA84A7D7%7d/arocchegiani/AppData/Local/Microsoft/Windows/INetCache/Content.Outlook/BHX90V99/Allegati/441/documenti_richiesti" TargetMode="External"/><Relationship Id="rId786" Type="http://schemas.openxmlformats.org/officeDocument/2006/relationships/hyperlink" Target="../../../%7bCA84A7D7%7d/arocchegiani/AppData/Local/Microsoft/Windows/INetCache/Content.Outlook/BHX90V99/Allegati/578/questionary_form" TargetMode="External"/><Relationship Id="rId993" Type="http://schemas.openxmlformats.org/officeDocument/2006/relationships/hyperlink" Target="../../../%7bCA84A7D7%7d/arocchegiani/AppData/Local/Microsoft/Windows/INetCache/Content.Outlook/BHX90V99/Allegati/727/documenti_richiesti" TargetMode="External"/><Relationship Id="rId341" Type="http://schemas.openxmlformats.org/officeDocument/2006/relationships/hyperlink" Target="../../../%7bCA84A7D7%7d/arocchegiani/AppData/Local/Microsoft/Windows/INetCache/Content.Outlook/BHX90V99/Allegati/243/documenti_richiesti" TargetMode="External"/><Relationship Id="rId439" Type="http://schemas.openxmlformats.org/officeDocument/2006/relationships/hyperlink" Target="../../../%7bCA84A7D7%7d/arocchegiani/AppData/Local/Microsoft/Windows/INetCache/Content.Outlook/BHX90V99/Allegati/325/documenti_richiesti" TargetMode="External"/><Relationship Id="rId646" Type="http://schemas.openxmlformats.org/officeDocument/2006/relationships/hyperlink" Target="../../../%7bCA84A7D7%7d/arocchegiani/AppData/Local/Microsoft/Windows/INetCache/Content.Outlook/BHX90V99/Allegati/482/questionary_form" TargetMode="External"/><Relationship Id="rId1069" Type="http://schemas.openxmlformats.org/officeDocument/2006/relationships/hyperlink" Target="../../../%7bCA84A7D7%7d/arocchegiani/AppData/Local/Microsoft/Windows/INetCache/Content.Outlook/BHX90V99/Allegati/783/documenti_richiesti" TargetMode="External"/><Relationship Id="rId201" Type="http://schemas.openxmlformats.org/officeDocument/2006/relationships/hyperlink" Target="../../../%7bCA84A7D7%7d/arocchegiani/AppData/Local/Microsoft/Windows/INetCache/Content.Outlook/BHX90V99/Allegati/135/documenti_richiesti" TargetMode="External"/><Relationship Id="rId506" Type="http://schemas.openxmlformats.org/officeDocument/2006/relationships/hyperlink" Target="../../../%7bCA84A7D7%7d/arocchegiani/AppData/Local/Microsoft/Windows/INetCache/Content.Outlook/BHX90V99/Allegati/376/questionary_form" TargetMode="External"/><Relationship Id="rId853" Type="http://schemas.openxmlformats.org/officeDocument/2006/relationships/hyperlink" Target="../../../%7bCA84A7D7%7d/arocchegiani/AppData/Local/Microsoft/Windows/INetCache/Content.Outlook/BHX90V99/Allegati/629/documenti_richiesti" TargetMode="External"/><Relationship Id="rId1136" Type="http://schemas.openxmlformats.org/officeDocument/2006/relationships/hyperlink" Target="../../../%7bCA84A7D7%7d/arocchegiani/AppData/Local/Microsoft/Windows/INetCache/Content.Outlook/BHX90V99/Allegati/832/questionary_form" TargetMode="External"/><Relationship Id="rId713" Type="http://schemas.openxmlformats.org/officeDocument/2006/relationships/hyperlink" Target="../../../%7bCA84A7D7%7d/arocchegiani/AppData/Local/Microsoft/Windows/INetCache/Content.Outlook/BHX90V99/Allegati/530/documenti_richiesti" TargetMode="External"/><Relationship Id="rId920" Type="http://schemas.openxmlformats.org/officeDocument/2006/relationships/hyperlink" Target="../../../%7bCA84A7D7%7d/arocchegiani/AppData/Local/Microsoft/Windows/INetCache/Content.Outlook/BHX90V99/Allegati/677/questionary_form" TargetMode="External"/><Relationship Id="rId1203" Type="http://schemas.openxmlformats.org/officeDocument/2006/relationships/hyperlink" Target="../../../%7bCA84A7D7%7d/arocchegiani/AppData/Local/Microsoft/Windows/INetCache/Content.Outlook/BHX90V99/Allegati/877/documenti_richiesti" TargetMode="External"/><Relationship Id="rId296" Type="http://schemas.openxmlformats.org/officeDocument/2006/relationships/hyperlink" Target="../../../%7bCA84A7D7%7d/arocchegiani/AppData/Local/Microsoft/Windows/INetCache/Content.Outlook/BHX90V99/Allegati/199/questionary_form" TargetMode="External"/><Relationship Id="rId156" Type="http://schemas.openxmlformats.org/officeDocument/2006/relationships/hyperlink" Target="../../../%7bCA84A7D7%7d/arocchegiani/AppData/Local/Microsoft/Windows/INetCache/Content.Outlook/BHX90V99/Allegati/105/questionary_form" TargetMode="External"/><Relationship Id="rId363" Type="http://schemas.openxmlformats.org/officeDocument/2006/relationships/hyperlink" Target="../../../%7bCA84A7D7%7d/arocchegiani/AppData/Local/Microsoft/Windows/INetCache/Content.Outlook/BHX90V99/Allegati/263/documenti_richiesti" TargetMode="External"/><Relationship Id="rId570" Type="http://schemas.openxmlformats.org/officeDocument/2006/relationships/hyperlink" Target="../../../%7bCA84A7D7%7d/arocchegiani/AppData/Local/Microsoft/Windows/INetCache/Content.Outlook/BHX90V99/Allegati/425/questionary_form" TargetMode="External"/><Relationship Id="rId223" Type="http://schemas.openxmlformats.org/officeDocument/2006/relationships/hyperlink" Target="../../../%7bCA84A7D7%7d/arocchegiani/AppData/Local/Microsoft/Windows/INetCache/Content.Outlook/BHX90V99/Allegati/147/documenti_richiesti" TargetMode="External"/><Relationship Id="rId430" Type="http://schemas.openxmlformats.org/officeDocument/2006/relationships/hyperlink" Target="../../../%7bCA84A7D7%7d/arocchegiani/AppData/Local/Microsoft/Windows/INetCache/Content.Outlook/BHX90V99/Allegati/317/questionary_form" TargetMode="External"/><Relationship Id="rId668" Type="http://schemas.openxmlformats.org/officeDocument/2006/relationships/hyperlink" Target="../../../%7bCA84A7D7%7d/arocchegiani/AppData/Local/Microsoft/Windows/INetCache/Content.Outlook/BHX90V99/Allegati/499/questionary_form" TargetMode="External"/><Relationship Id="rId875" Type="http://schemas.openxmlformats.org/officeDocument/2006/relationships/hyperlink" Target="../../../%7bCA84A7D7%7d/arocchegiani/AppData/Local/Microsoft/Windows/INetCache/Content.Outlook/BHX90V99/Allegati/642/documenti_richiesti" TargetMode="External"/><Relationship Id="rId1060" Type="http://schemas.openxmlformats.org/officeDocument/2006/relationships/hyperlink" Target="../../../%7bCA84A7D7%7d/arocchegiani/AppData/Local/Microsoft/Windows/INetCache/Content.Outlook/BHX90V99/Allegati/777/questionary_form" TargetMode="External"/><Relationship Id="rId528" Type="http://schemas.openxmlformats.org/officeDocument/2006/relationships/hyperlink" Target="../../../%7bCA84A7D7%7d/arocchegiani/AppData/Local/Microsoft/Windows/INetCache/Content.Outlook/BHX90V99/Allegati/394/questionary_form" TargetMode="External"/><Relationship Id="rId735" Type="http://schemas.openxmlformats.org/officeDocument/2006/relationships/hyperlink" Target="../../../%7bCA84A7D7%7d/arocchegiani/AppData/Local/Microsoft/Windows/INetCache/Content.Outlook/BHX90V99/Allegati/548/documenti_richiesti" TargetMode="External"/><Relationship Id="rId942" Type="http://schemas.openxmlformats.org/officeDocument/2006/relationships/hyperlink" Target="../../../%7bCA84A7D7%7d/arocchegiani/AppData/Local/Microsoft/Windows/INetCache/Content.Outlook/BHX90V99/Allegati/692/questionary_form" TargetMode="External"/><Relationship Id="rId1158" Type="http://schemas.openxmlformats.org/officeDocument/2006/relationships/hyperlink" Target="../../../%7bCA84A7D7%7d/arocchegiani/AppData/Local/Microsoft/Windows/INetCache/Content.Outlook/BHX90V99/Allegati/849/questionary_form" TargetMode="External"/><Relationship Id="rId1018" Type="http://schemas.openxmlformats.org/officeDocument/2006/relationships/hyperlink" Target="../../../%7bCA84A7D7%7d/arocchegiani/AppData/Local/Microsoft/Windows/INetCache/Content.Outlook/BHX90V99/Allegati/744/questionary_form" TargetMode="External"/><Relationship Id="rId1225" Type="http://schemas.openxmlformats.org/officeDocument/2006/relationships/hyperlink" Target="../../../%7bCA84A7D7%7d/arocchegiani/AppData/Local/Microsoft/Windows/INetCache/Content.Outlook/BHX90V99/Allegati/895/documenti_richiesti" TargetMode="External"/><Relationship Id="rId71" Type="http://schemas.openxmlformats.org/officeDocument/2006/relationships/hyperlink" Target="../../../%7bCA84A7D7%7d/arocchegiani/AppData/Local/Microsoft/Windows/INetCache/Content.Outlook/BHX90V99/Allegati/51/documenti_richiesti" TargetMode="External"/><Relationship Id="rId802" Type="http://schemas.openxmlformats.org/officeDocument/2006/relationships/hyperlink" Target="../../../%7bCA84A7D7%7d/arocchegiani/AppData/Local/Microsoft/Windows/INetCache/Content.Outlook/BHX90V99/Allegati/593/questionary_form" TargetMode="External"/><Relationship Id="rId29" Type="http://schemas.openxmlformats.org/officeDocument/2006/relationships/hyperlink" Target="../../../%7bCA84A7D7%7d/arocchegiani/AppData/Local/Microsoft/Windows/INetCache/Content.Outlook/BHX90V99/Allegati/28/documenti_richiesti" TargetMode="External"/><Relationship Id="rId178" Type="http://schemas.openxmlformats.org/officeDocument/2006/relationships/hyperlink" Target="../../../%7bCA84A7D7%7d/arocchegiani/AppData/Local/Microsoft/Windows/INetCache/Content.Outlook/BHX90V99/Allegati/121/questionary_form" TargetMode="External"/><Relationship Id="rId385" Type="http://schemas.openxmlformats.org/officeDocument/2006/relationships/hyperlink" Target="../../../%7bCA84A7D7%7d/arocchegiani/AppData/Local/Microsoft/Windows/INetCache/Content.Outlook/BHX90V99/Allegati/277/documenti_richiesti" TargetMode="External"/><Relationship Id="rId592" Type="http://schemas.openxmlformats.org/officeDocument/2006/relationships/hyperlink" Target="../../../%7bCA84A7D7%7d/arocchegiani/AppData/Local/Microsoft/Windows/INetCache/Content.Outlook/BHX90V99/Allegati/449/questionary_form" TargetMode="External"/><Relationship Id="rId245" Type="http://schemas.openxmlformats.org/officeDocument/2006/relationships/hyperlink" Target="../../../%7bCA84A7D7%7d/arocchegiani/AppData/Local/Microsoft/Windows/INetCache/Content.Outlook/BHX90V99/Allegati/165/documenti_richiesti" TargetMode="External"/><Relationship Id="rId452" Type="http://schemas.openxmlformats.org/officeDocument/2006/relationships/hyperlink" Target="../../../%7bCA84A7D7%7d/arocchegiani/AppData/Local/Microsoft/Windows/INetCache/Content.Outlook/BHX90V99/Allegati/338/questionary_form" TargetMode="External"/><Relationship Id="rId897" Type="http://schemas.openxmlformats.org/officeDocument/2006/relationships/hyperlink" Target="../../../%7bCA84A7D7%7d/arocchegiani/AppData/Local/Microsoft/Windows/INetCache/Content.Outlook/BHX90V99/Allegati/656/documenti_richiesti" TargetMode="External"/><Relationship Id="rId1082" Type="http://schemas.openxmlformats.org/officeDocument/2006/relationships/hyperlink" Target="../../../%7bCA84A7D7%7d/arocchegiani/AppData/Local/Microsoft/Windows/INetCache/Content.Outlook/BHX90V99/Allegati/790/questionary_form" TargetMode="External"/><Relationship Id="rId105" Type="http://schemas.openxmlformats.org/officeDocument/2006/relationships/hyperlink" Target="../../../%7bCA84A7D7%7d/arocchegiani/AppData/Local/Microsoft/Windows/INetCache/Content.Outlook/BHX90V99/Allegati/70/documenti_richiesti" TargetMode="External"/><Relationship Id="rId312" Type="http://schemas.openxmlformats.org/officeDocument/2006/relationships/hyperlink" Target="../../../%7bCA84A7D7%7d/arocchegiani/AppData/Local/Microsoft/Windows/INetCache/Content.Outlook/BHX90V99/Allegati/213/questionary_form" TargetMode="External"/><Relationship Id="rId757" Type="http://schemas.openxmlformats.org/officeDocument/2006/relationships/hyperlink" Target="../../../%7bCA84A7D7%7d/arocchegiani/AppData/Local/Microsoft/Windows/INetCache/Content.Outlook/BHX90V99/Allegati/563/documenti_richiesti" TargetMode="External"/><Relationship Id="rId964" Type="http://schemas.openxmlformats.org/officeDocument/2006/relationships/hyperlink" Target="../../../%7bCA84A7D7%7d/arocchegiani/AppData/Local/Microsoft/Windows/INetCache/Content.Outlook/BHX90V99/Allegati/706/questionary_form" TargetMode="External"/><Relationship Id="rId93" Type="http://schemas.openxmlformats.org/officeDocument/2006/relationships/hyperlink" Target="../../../%7bCA84A7D7%7d/arocchegiani/AppData/Local/Microsoft/Windows/INetCache/Content.Outlook/BHX90V99/Allegati/63/documenti_richiesti" TargetMode="External"/><Relationship Id="rId617" Type="http://schemas.openxmlformats.org/officeDocument/2006/relationships/hyperlink" Target="../../../%7bCA84A7D7%7d/arocchegiani/AppData/Local/Microsoft/Windows/INetCache/Content.Outlook/BHX90V99/Allegati/466/documenti_richiesti" TargetMode="External"/><Relationship Id="rId824" Type="http://schemas.openxmlformats.org/officeDocument/2006/relationships/hyperlink" Target="../../../%7bCA84A7D7%7d/arocchegiani/AppData/Local/Microsoft/Windows/INetCache/Content.Outlook/BHX90V99/Allegati/607/questionary_form" TargetMode="External"/><Relationship Id="rId1247" Type="http://schemas.openxmlformats.org/officeDocument/2006/relationships/hyperlink" Target="../../../%7bCA84A7D7%7d/arocchegiani/AppData/Local/Microsoft/Windows/INetCache/Content.Outlook/BHX90V99/Allegati/914/documenti_richiesti" TargetMode="External"/><Relationship Id="rId1107" Type="http://schemas.openxmlformats.org/officeDocument/2006/relationships/hyperlink" Target="../../../%7bCA84A7D7%7d/arocchegiani/AppData/Local/Microsoft/Windows/INetCache/Content.Outlook/BHX90V99/Allegati/812/documenti_richiesti" TargetMode="External"/><Relationship Id="rId20" Type="http://schemas.openxmlformats.org/officeDocument/2006/relationships/hyperlink" Target="../../../%7bCA84A7D7%7d/arocchegiani/AppData/Local/Microsoft/Windows/INetCache/Content.Outlook/BHX90V99/Allegati/23/questionary_form" TargetMode="External"/><Relationship Id="rId628" Type="http://schemas.openxmlformats.org/officeDocument/2006/relationships/hyperlink" Target="../../../%7bCA84A7D7%7d/arocchegiani/AppData/Local/Microsoft/Windows/INetCache/Content.Outlook/BHX90V99/Allegati/471/questionary_form" TargetMode="External"/><Relationship Id="rId835" Type="http://schemas.openxmlformats.org/officeDocument/2006/relationships/hyperlink" Target="../../../%7bCA84A7D7%7d/arocchegiani/AppData/Local/Microsoft/Windows/INetCache/Content.Outlook/BHX90V99/Allegati/616/documenti_richiesti" TargetMode="External"/><Relationship Id="rId267" Type="http://schemas.openxmlformats.org/officeDocument/2006/relationships/hyperlink" Target="../../../%7bCA84A7D7%7d/arocchegiani/AppData/Local/Microsoft/Windows/INetCache/Content.Outlook/BHX90V99/Allegati/178/documenti_richiesti" TargetMode="External"/><Relationship Id="rId474" Type="http://schemas.openxmlformats.org/officeDocument/2006/relationships/hyperlink" Target="../../../%7bCA84A7D7%7d/arocchegiani/AppData/Local/Microsoft/Windows/INetCache/Content.Outlook/BHX90V99/Allegati/354/questionary_form" TargetMode="External"/><Relationship Id="rId1020" Type="http://schemas.openxmlformats.org/officeDocument/2006/relationships/hyperlink" Target="../../../%7bCA84A7D7%7d/arocchegiani/AppData/Local/Microsoft/Windows/INetCache/Content.Outlook/BHX90V99/Allegati/748/questionary_form" TargetMode="External"/><Relationship Id="rId1118" Type="http://schemas.openxmlformats.org/officeDocument/2006/relationships/hyperlink" Target="../../../%7bCA84A7D7%7d/arocchegiani/AppData/Local/Microsoft/Windows/INetCache/Content.Outlook/BHX90V99/Allegati/821/questionary_form" TargetMode="External"/><Relationship Id="rId127" Type="http://schemas.openxmlformats.org/officeDocument/2006/relationships/hyperlink" Target="../../../%7bCA84A7D7%7d/arocchegiani/AppData/Local/Microsoft/Windows/INetCache/Content.Outlook/BHX90V99/Allegati/86/documenti_richiesti" TargetMode="External"/><Relationship Id="rId681" Type="http://schemas.openxmlformats.org/officeDocument/2006/relationships/hyperlink" Target="../../../%7bCA84A7D7%7d/arocchegiani/AppData/Local/Microsoft/Windows/INetCache/Content.Outlook/BHX90V99/Allegati/512/documenti_richiesti" TargetMode="External"/><Relationship Id="rId779" Type="http://schemas.openxmlformats.org/officeDocument/2006/relationships/hyperlink" Target="../../../%7bCA84A7D7%7d/arocchegiani/AppData/Local/Microsoft/Windows/INetCache/Content.Outlook/BHX90V99/Allegati/574/documenti_richiesti" TargetMode="External"/><Relationship Id="rId902" Type="http://schemas.openxmlformats.org/officeDocument/2006/relationships/hyperlink" Target="../../../%7bCA84A7D7%7d/arocchegiani/AppData/Local/Microsoft/Windows/INetCache/Content.Outlook/BHX90V99/Allegati/659/questionary_form" TargetMode="External"/><Relationship Id="rId986" Type="http://schemas.openxmlformats.org/officeDocument/2006/relationships/hyperlink" Target="../../../%7bCA84A7D7%7d/arocchegiani/AppData/Local/Microsoft/Windows/INetCache/Content.Outlook/BHX90V99/Allegati/722/questionary_form" TargetMode="External"/><Relationship Id="rId31" Type="http://schemas.openxmlformats.org/officeDocument/2006/relationships/hyperlink" Target="../../../%7bCA84A7D7%7d/arocchegiani/AppData/Local/Microsoft/Windows/INetCache/Content.Outlook/BHX90V99/Allegati/29/documenti_richiesti" TargetMode="External"/><Relationship Id="rId334" Type="http://schemas.openxmlformats.org/officeDocument/2006/relationships/hyperlink" Target="../../../%7bCA84A7D7%7d/arocchegiani/AppData/Local/Microsoft/Windows/INetCache/Content.Outlook/BHX90V99/Allegati/237/questionary_form" TargetMode="External"/><Relationship Id="rId541" Type="http://schemas.openxmlformats.org/officeDocument/2006/relationships/hyperlink" Target="../../../%7bCA84A7D7%7d/arocchegiani/AppData/Local/Microsoft/Windows/INetCache/Content.Outlook/BHX90V99/Allegati/402/documenti_richiesti" TargetMode="External"/><Relationship Id="rId639" Type="http://schemas.openxmlformats.org/officeDocument/2006/relationships/hyperlink" Target="../../../%7bCA84A7D7%7d/arocchegiani/AppData/Local/Microsoft/Windows/INetCache/Content.Outlook/BHX90V99/Allegati/479/documenti_richiesti" TargetMode="External"/><Relationship Id="rId1171" Type="http://schemas.openxmlformats.org/officeDocument/2006/relationships/hyperlink" Target="../../../%7bCA84A7D7%7d/arocchegiani/AppData/Local/Microsoft/Windows/INetCache/Content.Outlook/BHX90V99/Allegati/857/documenti_richiesti" TargetMode="External"/><Relationship Id="rId180" Type="http://schemas.openxmlformats.org/officeDocument/2006/relationships/hyperlink" Target="../../../%7bCA84A7D7%7d/arocchegiani/AppData/Local/Microsoft/Windows/INetCache/Content.Outlook/BHX90V99/Allegati/122/questionary_form" TargetMode="External"/><Relationship Id="rId278" Type="http://schemas.openxmlformats.org/officeDocument/2006/relationships/hyperlink" Target="../../../%7bCA84A7D7%7d/arocchegiani/AppData/Local/Microsoft/Windows/INetCache/Content.Outlook/BHX90V99/Allegati/185/questionary_form" TargetMode="External"/><Relationship Id="rId401" Type="http://schemas.openxmlformats.org/officeDocument/2006/relationships/hyperlink" Target="../../../%7bCA84A7D7%7d/arocchegiani/AppData/Local/Microsoft/Windows/INetCache/Content.Outlook/BHX90V99/Allegati/289/documenti_richiesti" TargetMode="External"/><Relationship Id="rId846" Type="http://schemas.openxmlformats.org/officeDocument/2006/relationships/hyperlink" Target="../../../%7bCA84A7D7%7d/arocchegiani/AppData/Local/Microsoft/Windows/INetCache/Content.Outlook/BHX90V99/Allegati/624/questionary_form" TargetMode="External"/><Relationship Id="rId1031" Type="http://schemas.openxmlformats.org/officeDocument/2006/relationships/hyperlink" Target="../../../%7bCA84A7D7%7d/arocchegiani/AppData/Local/Microsoft/Windows/INetCache/Content.Outlook/BHX90V99/Allegati/756/documenti_richiesti" TargetMode="External"/><Relationship Id="rId1129" Type="http://schemas.openxmlformats.org/officeDocument/2006/relationships/hyperlink" Target="../../../%7bCA84A7D7%7d/arocchegiani/AppData/Local/Microsoft/Windows/INetCache/Content.Outlook/BHX90V99/Allegati/829/documenti_richiesti" TargetMode="External"/><Relationship Id="rId485" Type="http://schemas.openxmlformats.org/officeDocument/2006/relationships/hyperlink" Target="../../../%7bCA84A7D7%7d/arocchegiani/AppData/Local/Microsoft/Windows/INetCache/Content.Outlook/BHX90V99/Allegati/362/documenti_richiesti" TargetMode="External"/><Relationship Id="rId692" Type="http://schemas.openxmlformats.org/officeDocument/2006/relationships/hyperlink" Target="../../../%7bCA84A7D7%7d/arocchegiani/AppData/Local/Microsoft/Windows/INetCache/Content.Outlook/BHX90V99/Allegati/518/questionary_form" TargetMode="External"/><Relationship Id="rId706" Type="http://schemas.openxmlformats.org/officeDocument/2006/relationships/hyperlink" Target="../../../%7bCA84A7D7%7d/arocchegiani/AppData/Local/Microsoft/Windows/INetCache/Content.Outlook/BHX90V99/Allegati/525/questionary_form" TargetMode="External"/><Relationship Id="rId913" Type="http://schemas.openxmlformats.org/officeDocument/2006/relationships/hyperlink" Target="../../../%7bCA84A7D7%7d/arocchegiani/AppData/Local/Microsoft/Windows/INetCache/Content.Outlook/BHX90V99/Allegati/669/documenti_richiesti" TargetMode="External"/><Relationship Id="rId42" Type="http://schemas.openxmlformats.org/officeDocument/2006/relationships/hyperlink" Target="../../../%7bCA84A7D7%7d/arocchegiani/AppData/Local/Microsoft/Windows/INetCache/Content.Outlook/BHX90V99/Allegati/34/questionary_form" TargetMode="External"/><Relationship Id="rId138" Type="http://schemas.openxmlformats.org/officeDocument/2006/relationships/hyperlink" Target="../../../%7bCA84A7D7%7d/arocchegiani/AppData/Local/Microsoft/Windows/INetCache/Content.Outlook/BHX90V99/Allegati/92/questionary_form" TargetMode="External"/><Relationship Id="rId345" Type="http://schemas.openxmlformats.org/officeDocument/2006/relationships/hyperlink" Target="../../../%7bCA84A7D7%7d/arocchegiani/AppData/Local/Microsoft/Windows/INetCache/Content.Outlook/BHX90V99/Allegati/249/documenti_richiesti" TargetMode="External"/><Relationship Id="rId552" Type="http://schemas.openxmlformats.org/officeDocument/2006/relationships/hyperlink" Target="../../../%7bCA84A7D7%7d/arocchegiani/AppData/Local/Microsoft/Windows/INetCache/Content.Outlook/BHX90V99/Allegati/408/questionary_form" TargetMode="External"/><Relationship Id="rId997" Type="http://schemas.openxmlformats.org/officeDocument/2006/relationships/hyperlink" Target="../../../%7bCA84A7D7%7d/arocchegiani/AppData/Local/Microsoft/Windows/INetCache/Content.Outlook/BHX90V99/Allegati/730/documenti_richiesti" TargetMode="External"/><Relationship Id="rId1182" Type="http://schemas.openxmlformats.org/officeDocument/2006/relationships/hyperlink" Target="../../../%7bCA84A7D7%7d/arocchegiani/AppData/Local/Microsoft/Windows/INetCache/Content.Outlook/BHX90V99/Allegati/863/questionary_form" TargetMode="External"/><Relationship Id="rId191" Type="http://schemas.openxmlformats.org/officeDocument/2006/relationships/hyperlink" Target="../../../%7bCA84A7D7%7d/arocchegiani/AppData/Local/Microsoft/Windows/INetCache/Content.Outlook/BHX90V99/Allegati/128/documenti_richiesti" TargetMode="External"/><Relationship Id="rId205" Type="http://schemas.openxmlformats.org/officeDocument/2006/relationships/hyperlink" Target="../../../%7bCA84A7D7%7d/arocchegiani/AppData/Local/Microsoft/Windows/INetCache/Content.Outlook/BHX90V99/Allegati/137/documenti_richiesti" TargetMode="External"/><Relationship Id="rId412" Type="http://schemas.openxmlformats.org/officeDocument/2006/relationships/hyperlink" Target="../../../%7bCA84A7D7%7d/arocchegiani/AppData/Local/Microsoft/Windows/INetCache/Content.Outlook/BHX90V99/Allegati/301/questionary_form" TargetMode="External"/><Relationship Id="rId857" Type="http://schemas.openxmlformats.org/officeDocument/2006/relationships/hyperlink" Target="../../../%7bCA84A7D7%7d/arocchegiani/AppData/Local/Microsoft/Windows/INetCache/Content.Outlook/BHX90V99/Allegati/631/documenti_richiesti" TargetMode="External"/><Relationship Id="rId1042" Type="http://schemas.openxmlformats.org/officeDocument/2006/relationships/hyperlink" Target="../../../%7bCA84A7D7%7d/arocchegiani/AppData/Local/Microsoft/Windows/INetCache/Content.Outlook/BHX90V99/Allegati/764/questionary_form" TargetMode="External"/><Relationship Id="rId289" Type="http://schemas.openxmlformats.org/officeDocument/2006/relationships/hyperlink" Target="../../../%7bCA84A7D7%7d/arocchegiani/AppData/Local/Microsoft/Windows/INetCache/Content.Outlook/BHX90V99/Allegati/195/documenti_richiesti" TargetMode="External"/><Relationship Id="rId496" Type="http://schemas.openxmlformats.org/officeDocument/2006/relationships/hyperlink" Target="../../../%7bCA84A7D7%7d/arocchegiani/AppData/Local/Microsoft/Windows/INetCache/Content.Outlook/BHX90V99/Allegati/369/questionary_form" TargetMode="External"/><Relationship Id="rId717" Type="http://schemas.openxmlformats.org/officeDocument/2006/relationships/hyperlink" Target="../../../%7bCA84A7D7%7d/arocchegiani/AppData/Local/Microsoft/Windows/INetCache/Content.Outlook/BHX90V99/Allegati/533/documenti_richiesti" TargetMode="External"/><Relationship Id="rId924" Type="http://schemas.openxmlformats.org/officeDocument/2006/relationships/hyperlink" Target="../../../%7bCA84A7D7%7d/arocchegiani/AppData/Local/Microsoft/Windows/INetCache/Content.Outlook/BHX90V99/Allegati/679/questionary_form" TargetMode="External"/><Relationship Id="rId53" Type="http://schemas.openxmlformats.org/officeDocument/2006/relationships/hyperlink" Target="../../../%7bCA84A7D7%7d/arocchegiani/AppData/Local/Microsoft/Windows/INetCache/Content.Outlook/BHX90V99/Allegati/41/documenti_richiesti" TargetMode="External"/><Relationship Id="rId149" Type="http://schemas.openxmlformats.org/officeDocument/2006/relationships/hyperlink" Target="../../../%7bCA84A7D7%7d/arocchegiani/AppData/Local/Microsoft/Windows/INetCache/Content.Outlook/BHX90V99/Allegati/102/documenti_richiesti" TargetMode="External"/><Relationship Id="rId356" Type="http://schemas.openxmlformats.org/officeDocument/2006/relationships/hyperlink" Target="../../../%7bCA84A7D7%7d/arocchegiani/AppData/Local/Microsoft/Windows/INetCache/Content.Outlook/BHX90V99/Allegati/256/questionary_form" TargetMode="External"/><Relationship Id="rId563" Type="http://schemas.openxmlformats.org/officeDocument/2006/relationships/hyperlink" Target="../../../%7bCA84A7D7%7d/arocchegiani/AppData/Local/Microsoft/Windows/INetCache/Content.Outlook/BHX90V99/Allegati/416/documenti_richiesti" TargetMode="External"/><Relationship Id="rId770" Type="http://schemas.openxmlformats.org/officeDocument/2006/relationships/hyperlink" Target="../../../%7bCA84A7D7%7d/arocchegiani/AppData/Local/Microsoft/Windows/INetCache/Content.Outlook/BHX90V99/Allegati/569/questionary_form" TargetMode="External"/><Relationship Id="rId1193" Type="http://schemas.openxmlformats.org/officeDocument/2006/relationships/hyperlink" Target="../../../%7bCA84A7D7%7d/arocchegiani/AppData/Local/Microsoft/Windows/INetCache/Content.Outlook/BHX90V99/Allegati/869/documenti_richiesti" TargetMode="External"/><Relationship Id="rId1207" Type="http://schemas.openxmlformats.org/officeDocument/2006/relationships/hyperlink" Target="../../../%7bCA84A7D7%7d/arocchegiani/AppData/Local/Microsoft/Windows/INetCache/Content.Outlook/BHX90V99/Allegati/880/documenti_richiesti" TargetMode="External"/><Relationship Id="rId216" Type="http://schemas.openxmlformats.org/officeDocument/2006/relationships/hyperlink" Target="../../../%7bCA84A7D7%7d/arocchegiani/AppData/Local/Microsoft/Windows/INetCache/Content.Outlook/BHX90V99/Allegati/143/questionary_form" TargetMode="External"/><Relationship Id="rId423" Type="http://schemas.openxmlformats.org/officeDocument/2006/relationships/hyperlink" Target="../../../%7bCA84A7D7%7d/arocchegiani/AppData/Local/Microsoft/Windows/INetCache/Content.Outlook/BHX90V99/Allegati/314/documenti_richiesti" TargetMode="External"/><Relationship Id="rId868" Type="http://schemas.openxmlformats.org/officeDocument/2006/relationships/hyperlink" Target="../../../%7bCA84A7D7%7d/arocchegiani/AppData/Local/Microsoft/Windows/INetCache/Content.Outlook/BHX90V99/Allegati/637/questionary_form" TargetMode="External"/><Relationship Id="rId1053" Type="http://schemas.openxmlformats.org/officeDocument/2006/relationships/hyperlink" Target="../../../%7bCA84A7D7%7d/arocchegiani/AppData/Local/Microsoft/Windows/INetCache/Content.Outlook/BHX90V99/Allegati/773/documenti_richiesti" TargetMode="External"/><Relationship Id="rId630" Type="http://schemas.openxmlformats.org/officeDocument/2006/relationships/hyperlink" Target="../../../%7bCA84A7D7%7d/arocchegiani/AppData/Local/Microsoft/Windows/INetCache/Content.Outlook/BHX90V99/Allegati/472/questionary_form" TargetMode="External"/><Relationship Id="rId728" Type="http://schemas.openxmlformats.org/officeDocument/2006/relationships/hyperlink" Target="../../../%7bCA84A7D7%7d/arocchegiani/AppData/Local/Microsoft/Windows/INetCache/Content.Outlook/BHX90V99/Allegati/539/questionary_form" TargetMode="External"/><Relationship Id="rId935" Type="http://schemas.openxmlformats.org/officeDocument/2006/relationships/hyperlink" Target="../../../%7bCA84A7D7%7d/arocchegiani/AppData/Local/Microsoft/Windows/INetCache/Content.Outlook/BHX90V99/Allegati/689/documenti_richiesti" TargetMode="External"/><Relationship Id="rId64" Type="http://schemas.openxmlformats.org/officeDocument/2006/relationships/hyperlink" Target="../../../%7bCA84A7D7%7d/arocchegiani/AppData/Local/Microsoft/Windows/INetCache/Content.Outlook/BHX90V99/Allegati/46/questionary_form" TargetMode="External"/><Relationship Id="rId367" Type="http://schemas.openxmlformats.org/officeDocument/2006/relationships/hyperlink" Target="../../../%7bCA84A7D7%7d/arocchegiani/AppData/Local/Microsoft/Windows/INetCache/Content.Outlook/BHX90V99/Allegati/266/documenti_richiesti" TargetMode="External"/><Relationship Id="rId574" Type="http://schemas.openxmlformats.org/officeDocument/2006/relationships/hyperlink" Target="../../../%7bCA84A7D7%7d/arocchegiani/AppData/Local/Microsoft/Windows/INetCache/Content.Outlook/BHX90V99/Allegati/430/questionary_form" TargetMode="External"/><Relationship Id="rId1120" Type="http://schemas.openxmlformats.org/officeDocument/2006/relationships/hyperlink" Target="../../../%7bCA84A7D7%7d/arocchegiani/AppData/Local/Microsoft/Windows/INetCache/Content.Outlook/BHX90V99/Allegati/823/questionary_form" TargetMode="External"/><Relationship Id="rId1218" Type="http://schemas.openxmlformats.org/officeDocument/2006/relationships/hyperlink" Target="../../../%7bCA84A7D7%7d/arocchegiani/AppData/Local/Microsoft/Windows/INetCache/Content.Outlook/BHX90V99/Allegati/887/questionary_form" TargetMode="External"/><Relationship Id="rId227" Type="http://schemas.openxmlformats.org/officeDocument/2006/relationships/hyperlink" Target="../../../%7bCA84A7D7%7d/arocchegiani/AppData/Local/Microsoft/Windows/INetCache/Content.Outlook/BHX90V99/Allegati/151/documenti_richiesti" TargetMode="External"/><Relationship Id="rId781" Type="http://schemas.openxmlformats.org/officeDocument/2006/relationships/hyperlink" Target="../../../%7bCA84A7D7%7d/arocchegiani/AppData/Local/Microsoft/Windows/INetCache/Content.Outlook/BHX90V99/Allegati/576/documenti_richiesti" TargetMode="External"/><Relationship Id="rId879" Type="http://schemas.openxmlformats.org/officeDocument/2006/relationships/hyperlink" Target="../../../%7bCA84A7D7%7d/arocchegiani/AppData/Local/Microsoft/Windows/INetCache/Content.Outlook/BHX90V99/Allegati/644/documenti_richiesti" TargetMode="External"/><Relationship Id="rId434" Type="http://schemas.openxmlformats.org/officeDocument/2006/relationships/hyperlink" Target="../../../%7bCA84A7D7%7d/arocchegiani/AppData/Local/Microsoft/Windows/INetCache/Content.Outlook/BHX90V99/Allegati/321/questionary_form" TargetMode="External"/><Relationship Id="rId641" Type="http://schemas.openxmlformats.org/officeDocument/2006/relationships/hyperlink" Target="../../../%7bCA84A7D7%7d/arocchegiani/AppData/Local/Microsoft/Windows/INetCache/Content.Outlook/BHX90V99/Allegati/480/documenti_richiesti" TargetMode="External"/><Relationship Id="rId739" Type="http://schemas.openxmlformats.org/officeDocument/2006/relationships/hyperlink" Target="../../../%7bCA84A7D7%7d/arocchegiani/AppData/Local/Microsoft/Windows/INetCache/Content.Outlook/BHX90V99/Allegati/550/documenti_richiesti" TargetMode="External"/><Relationship Id="rId1064" Type="http://schemas.openxmlformats.org/officeDocument/2006/relationships/hyperlink" Target="../../../%7bCA84A7D7%7d/arocchegiani/AppData/Local/Microsoft/Windows/INetCache/Content.Outlook/BHX90V99/Allegati/779/questionary_form" TargetMode="External"/><Relationship Id="rId280" Type="http://schemas.openxmlformats.org/officeDocument/2006/relationships/hyperlink" Target="../../../%7bCA84A7D7%7d/arocchegiani/AppData/Local/Microsoft/Windows/INetCache/Content.Outlook/BHX90V99/Allegati/186/questionary_form" TargetMode="External"/><Relationship Id="rId501" Type="http://schemas.openxmlformats.org/officeDocument/2006/relationships/hyperlink" Target="../../../%7bCA84A7D7%7d/arocchegiani/AppData/Local/Microsoft/Windows/INetCache/Content.Outlook/BHX90V99/Allegati/372/documenti_richiesti" TargetMode="External"/><Relationship Id="rId946" Type="http://schemas.openxmlformats.org/officeDocument/2006/relationships/hyperlink" Target="../../../%7bCA84A7D7%7d/arocchegiani/AppData/Local/Microsoft/Windows/INetCache/Content.Outlook/BHX90V99/Allegati/694/questionary_form" TargetMode="External"/><Relationship Id="rId1131" Type="http://schemas.openxmlformats.org/officeDocument/2006/relationships/hyperlink" Target="../../../%7bCA84A7D7%7d/arocchegiani/AppData/Local/Microsoft/Windows/INetCache/Content.Outlook/BHX90V99/Allegati/830/documenti_richiesti" TargetMode="External"/><Relationship Id="rId1229" Type="http://schemas.openxmlformats.org/officeDocument/2006/relationships/hyperlink" Target="../../../%7bCA84A7D7%7d/arocchegiani/AppData/Local/Microsoft/Windows/INetCache/Content.Outlook/BHX90V99/Allegati/899/documenti_richiesti" TargetMode="External"/><Relationship Id="rId75" Type="http://schemas.openxmlformats.org/officeDocument/2006/relationships/hyperlink" Target="../../../%7bCA84A7D7%7d/arocchegiani/AppData/Local/Microsoft/Windows/INetCache/Content.Outlook/BHX90V99/Allegati/53/documenti_richiesti" TargetMode="External"/><Relationship Id="rId140" Type="http://schemas.openxmlformats.org/officeDocument/2006/relationships/hyperlink" Target="../../../%7bCA84A7D7%7d/arocchegiani/AppData/Local/Microsoft/Windows/INetCache/Content.Outlook/BHX90V99/Allegati/94/questionary_form" TargetMode="External"/><Relationship Id="rId378" Type="http://schemas.openxmlformats.org/officeDocument/2006/relationships/hyperlink" Target="../../../%7bCA84A7D7%7d/arocchegiani/AppData/Local/Microsoft/Windows/INetCache/Content.Outlook/BHX90V99/Allegati/273/questionary_form" TargetMode="External"/><Relationship Id="rId585" Type="http://schemas.openxmlformats.org/officeDocument/2006/relationships/hyperlink" Target="../../../%7bCA84A7D7%7d/arocchegiani/AppData/Local/Microsoft/Windows/INetCache/Content.Outlook/BHX90V99/Allegati/444/documenti_richiesti" TargetMode="External"/><Relationship Id="rId792" Type="http://schemas.openxmlformats.org/officeDocument/2006/relationships/hyperlink" Target="../../../%7bCA84A7D7%7d/arocchegiani/AppData/Local/Microsoft/Windows/INetCache/Content.Outlook/BHX90V99/Allegati/583/questionary_form" TargetMode="External"/><Relationship Id="rId806" Type="http://schemas.openxmlformats.org/officeDocument/2006/relationships/hyperlink" Target="../../../%7bCA84A7D7%7d/arocchegiani/AppData/Local/Microsoft/Windows/INetCache/Content.Outlook/BHX90V99/Allegati/596/questionary_form" TargetMode="External"/><Relationship Id="rId6" Type="http://schemas.openxmlformats.org/officeDocument/2006/relationships/hyperlink" Target="../../../%7bCA84A7D7%7d/arocchegiani/AppData/Local/Microsoft/Windows/INetCache/Content.Outlook/BHX90V99/Allegati/12/questionary_form" TargetMode="External"/><Relationship Id="rId238" Type="http://schemas.openxmlformats.org/officeDocument/2006/relationships/hyperlink" Target="../../../%7bCA84A7D7%7d/arocchegiani/AppData/Local/Microsoft/Windows/INetCache/Content.Outlook/BHX90V99/Allegati/158/questionary_form" TargetMode="External"/><Relationship Id="rId445" Type="http://schemas.openxmlformats.org/officeDocument/2006/relationships/hyperlink" Target="../../../%7bCA84A7D7%7d/arocchegiani/AppData/Local/Microsoft/Windows/INetCache/Content.Outlook/BHX90V99/Allegati/333/documenti_richiesti" TargetMode="External"/><Relationship Id="rId652" Type="http://schemas.openxmlformats.org/officeDocument/2006/relationships/hyperlink" Target="../../../%7bCA84A7D7%7d/arocchegiani/AppData/Local/Microsoft/Windows/INetCache/Content.Outlook/BHX90V99/Allegati/490/questionary_form" TargetMode="External"/><Relationship Id="rId1075" Type="http://schemas.openxmlformats.org/officeDocument/2006/relationships/hyperlink" Target="../../../%7bCA84A7D7%7d/arocchegiani/AppData/Local/Microsoft/Windows/INetCache/Content.Outlook/BHX90V99/Allegati/786/documenti_richiesti" TargetMode="External"/><Relationship Id="rId291" Type="http://schemas.openxmlformats.org/officeDocument/2006/relationships/hyperlink" Target="../../../%7bCA84A7D7%7d/arocchegiani/AppData/Local/Microsoft/Windows/INetCache/Content.Outlook/BHX90V99/Allegati/197/documenti_richiesti" TargetMode="External"/><Relationship Id="rId305" Type="http://schemas.openxmlformats.org/officeDocument/2006/relationships/hyperlink" Target="../../../%7bCA84A7D7%7d/arocchegiani/AppData/Local/Microsoft/Windows/INetCache/Content.Outlook/BHX90V99/Allegati/209/documenti_richiesti" TargetMode="External"/><Relationship Id="rId512" Type="http://schemas.openxmlformats.org/officeDocument/2006/relationships/hyperlink" Target="../../../%7bCA84A7D7%7d/arocchegiani/AppData/Local/Microsoft/Windows/INetCache/Content.Outlook/BHX90V99/Allegati/380/questionary_form" TargetMode="External"/><Relationship Id="rId957" Type="http://schemas.openxmlformats.org/officeDocument/2006/relationships/hyperlink" Target="../../../%7bCA84A7D7%7d/arocchegiani/AppData/Local/Microsoft/Windows/INetCache/Content.Outlook/BHX90V99/Allegati/703/documenti_richiesti" TargetMode="External"/><Relationship Id="rId1142" Type="http://schemas.openxmlformats.org/officeDocument/2006/relationships/hyperlink" Target="../../../%7bCA84A7D7%7d/arocchegiani/AppData/Local/Microsoft/Windows/INetCache/Content.Outlook/BHX90V99/Allegati/835/questionary_form" TargetMode="External"/><Relationship Id="rId86" Type="http://schemas.openxmlformats.org/officeDocument/2006/relationships/hyperlink" Target="../../../%7bCA84A7D7%7d/arocchegiani/AppData/Local/Microsoft/Windows/INetCache/Content.Outlook/BHX90V99/Allegati/59/questionary_form" TargetMode="External"/><Relationship Id="rId151" Type="http://schemas.openxmlformats.org/officeDocument/2006/relationships/hyperlink" Target="../../../%7bCA84A7D7%7d/arocchegiani/AppData/Local/Microsoft/Windows/INetCache/Content.Outlook/BHX90V99/Allegati/103/documenti_richiesti" TargetMode="External"/><Relationship Id="rId389" Type="http://schemas.openxmlformats.org/officeDocument/2006/relationships/hyperlink" Target="../../../%7bCA84A7D7%7d/arocchegiani/AppData/Local/Microsoft/Windows/INetCache/Content.Outlook/BHX90V99/Allegati/279/documenti_richiesti" TargetMode="External"/><Relationship Id="rId596" Type="http://schemas.openxmlformats.org/officeDocument/2006/relationships/hyperlink" Target="../../../%7bCA84A7D7%7d/arocchegiani/AppData/Local/Microsoft/Windows/INetCache/Content.Outlook/BHX90V99/Allegati/452/questionary_form" TargetMode="External"/><Relationship Id="rId817" Type="http://schemas.openxmlformats.org/officeDocument/2006/relationships/hyperlink" Target="../../../%7bCA84A7D7%7d/arocchegiani/AppData/Local/Microsoft/Windows/INetCache/Content.Outlook/BHX90V99/Allegati/604/documenti_richiesti" TargetMode="External"/><Relationship Id="rId1002" Type="http://schemas.openxmlformats.org/officeDocument/2006/relationships/hyperlink" Target="../../../%7bCA84A7D7%7d/arocchegiani/AppData/Local/Microsoft/Windows/INetCache/Content.Outlook/BHX90V99/Allegati/732/questionary_form" TargetMode="External"/><Relationship Id="rId249" Type="http://schemas.openxmlformats.org/officeDocument/2006/relationships/hyperlink" Target="../../../%7bCA84A7D7%7d/arocchegiani/AppData/Local/Microsoft/Windows/INetCache/Content.Outlook/BHX90V99/Allegati/168/documenti_richiesti" TargetMode="External"/><Relationship Id="rId456" Type="http://schemas.openxmlformats.org/officeDocument/2006/relationships/hyperlink" Target="../../../%7bCA84A7D7%7d/arocchegiani/AppData/Local/Microsoft/Windows/INetCache/Content.Outlook/BHX90V99/Allegati/341/questionary_form" TargetMode="External"/><Relationship Id="rId663" Type="http://schemas.openxmlformats.org/officeDocument/2006/relationships/hyperlink" Target="../../../%7bCA84A7D7%7d/arocchegiani/AppData/Local/Microsoft/Windows/INetCache/Content.Outlook/BHX90V99/Allegati/497/documenti_richiesti" TargetMode="External"/><Relationship Id="rId870" Type="http://schemas.openxmlformats.org/officeDocument/2006/relationships/hyperlink" Target="../../../%7bCA84A7D7%7d/arocchegiani/AppData/Local/Microsoft/Windows/INetCache/Content.Outlook/BHX90V99/Allegati/639/questionary_form" TargetMode="External"/><Relationship Id="rId1086" Type="http://schemas.openxmlformats.org/officeDocument/2006/relationships/hyperlink" Target="../../../%7bCA84A7D7%7d/arocchegiani/AppData/Local/Microsoft/Windows/INetCache/Content.Outlook/BHX90V99/Allegati/792/questionary_form" TargetMode="External"/><Relationship Id="rId13" Type="http://schemas.openxmlformats.org/officeDocument/2006/relationships/hyperlink" Target="../../../%7bCA84A7D7%7d/arocchegiani/AppData/Local/Microsoft/Windows/INetCache/Content.Outlook/BHX90V99/Allegati/16/documenti_richiesti" TargetMode="External"/><Relationship Id="rId109" Type="http://schemas.openxmlformats.org/officeDocument/2006/relationships/hyperlink" Target="../../../%7bCA84A7D7%7d/arocchegiani/AppData/Local/Microsoft/Windows/INetCache/Content.Outlook/BHX90V99/Allegati/72/documenti_richiesti" TargetMode="External"/><Relationship Id="rId316" Type="http://schemas.openxmlformats.org/officeDocument/2006/relationships/hyperlink" Target="../../../%7bCA84A7D7%7d/arocchegiani/AppData/Local/Microsoft/Windows/INetCache/Content.Outlook/BHX90V99/Allegati/223/questionary_form" TargetMode="External"/><Relationship Id="rId523" Type="http://schemas.openxmlformats.org/officeDocument/2006/relationships/hyperlink" Target="../../../%7bCA84A7D7%7d/arocchegiani/AppData/Local/Microsoft/Windows/INetCache/Content.Outlook/BHX90V99/Allegati/391/documenti_richiesti" TargetMode="External"/><Relationship Id="rId968" Type="http://schemas.openxmlformats.org/officeDocument/2006/relationships/hyperlink" Target="../../../%7bCA84A7D7%7d/arocchegiani/AppData/Local/Microsoft/Windows/INetCache/Content.Outlook/BHX90V99/Allegati/708/questionary_form" TargetMode="External"/><Relationship Id="rId1153" Type="http://schemas.openxmlformats.org/officeDocument/2006/relationships/hyperlink" Target="../../../%7bCA84A7D7%7d/arocchegiani/AppData/Local/Microsoft/Windows/INetCache/Content.Outlook/BHX90V99/Allegati/845/documenti_richiesti" TargetMode="External"/><Relationship Id="rId97" Type="http://schemas.openxmlformats.org/officeDocument/2006/relationships/hyperlink" Target="../../../%7bCA84A7D7%7d/arocchegiani/AppData/Local/Microsoft/Windows/INetCache/Content.Outlook/BHX90V99/Allegati/66/documenti_richiesti" TargetMode="External"/><Relationship Id="rId730" Type="http://schemas.openxmlformats.org/officeDocument/2006/relationships/hyperlink" Target="../../../%7bCA84A7D7%7d/arocchegiani/AppData/Local/Microsoft/Windows/INetCache/Content.Outlook/BHX90V99/Allegati/540/questionary_form" TargetMode="External"/><Relationship Id="rId828" Type="http://schemas.openxmlformats.org/officeDocument/2006/relationships/hyperlink" Target="../../../%7bCA84A7D7%7d/arocchegiani/AppData/Local/Microsoft/Windows/INetCache/Content.Outlook/BHX90V99/Allegati/611/questionary_form" TargetMode="External"/><Relationship Id="rId1013" Type="http://schemas.openxmlformats.org/officeDocument/2006/relationships/hyperlink" Target="../../../%7bCA84A7D7%7d/arocchegiani/AppData/Local/Microsoft/Windows/INetCache/Content.Outlook/BHX90V99/Allegati/742/documenti_richiesti" TargetMode="External"/><Relationship Id="rId162" Type="http://schemas.openxmlformats.org/officeDocument/2006/relationships/hyperlink" Target="../../../%7bCA84A7D7%7d/arocchegiani/AppData/Local/Microsoft/Windows/INetCache/Content.Outlook/BHX90V99/Allegati/111/questionary_form" TargetMode="External"/><Relationship Id="rId467" Type="http://schemas.openxmlformats.org/officeDocument/2006/relationships/hyperlink" Target="../../../%7bCA84A7D7%7d/arocchegiani/AppData/Local/Microsoft/Windows/INetCache/Content.Outlook/BHX90V99/Allegati/349/documenti_richiesti" TargetMode="External"/><Relationship Id="rId1097" Type="http://schemas.openxmlformats.org/officeDocument/2006/relationships/hyperlink" Target="../../../%7bCA84A7D7%7d/arocchegiani/AppData/Local/Microsoft/Windows/INetCache/Content.Outlook/BHX90V99/Allegati/806/documenti_richiesti" TargetMode="External"/><Relationship Id="rId1220" Type="http://schemas.openxmlformats.org/officeDocument/2006/relationships/hyperlink" Target="../../../%7bCA84A7D7%7d/arocchegiani/AppData/Local/Microsoft/Windows/INetCache/Content.Outlook/BHX90V99/Allegati/889/questionary_form" TargetMode="External"/><Relationship Id="rId674" Type="http://schemas.openxmlformats.org/officeDocument/2006/relationships/hyperlink" Target="../../../%7bCA84A7D7%7d/arocchegiani/AppData/Local/Microsoft/Windows/INetCache/Content.Outlook/BHX90V99/Allegati/507/questionary_form" TargetMode="External"/><Relationship Id="rId881" Type="http://schemas.openxmlformats.org/officeDocument/2006/relationships/hyperlink" Target="../../../%7bCA84A7D7%7d/arocchegiani/AppData/Local/Microsoft/Windows/INetCache/Content.Outlook/BHX90V99/Allegati/645/documenti_richiesti" TargetMode="External"/><Relationship Id="rId979" Type="http://schemas.openxmlformats.org/officeDocument/2006/relationships/hyperlink" Target="../../../%7bCA84A7D7%7d/arocchegiani/AppData/Local/Microsoft/Windows/INetCache/Content.Outlook/BHX90V99/Allegati/717/documenti_richiesti" TargetMode="External"/><Relationship Id="rId24" Type="http://schemas.openxmlformats.org/officeDocument/2006/relationships/hyperlink" Target="../../../%7bCA84A7D7%7d/arocchegiani/AppData/Local/Microsoft/Windows/INetCache/Content.Outlook/BHX90V99/Allegati/25/questionary_form" TargetMode="External"/><Relationship Id="rId327" Type="http://schemas.openxmlformats.org/officeDocument/2006/relationships/hyperlink" Target="../../../%7bCA84A7D7%7d/arocchegiani/AppData/Local/Microsoft/Windows/INetCache/Content.Outlook/BHX90V99/Allegati/233/documenti_richiesti" TargetMode="External"/><Relationship Id="rId534" Type="http://schemas.openxmlformats.org/officeDocument/2006/relationships/hyperlink" Target="../../../%7bCA84A7D7%7d/arocchegiani/AppData/Local/Microsoft/Windows/INetCache/Content.Outlook/BHX90V99/Allegati/397/questionary_form" TargetMode="External"/><Relationship Id="rId741" Type="http://schemas.openxmlformats.org/officeDocument/2006/relationships/hyperlink" Target="../../../%7bCA84A7D7%7d/arocchegiani/AppData/Local/Microsoft/Windows/INetCache/Content.Outlook/BHX90V99/Allegati/551/documenti_richiesti" TargetMode="External"/><Relationship Id="rId839" Type="http://schemas.openxmlformats.org/officeDocument/2006/relationships/hyperlink" Target="../../../%7bCA84A7D7%7d/arocchegiani/AppData/Local/Microsoft/Windows/INetCache/Content.Outlook/BHX90V99/Allegati/620/documenti_richiesti" TargetMode="External"/><Relationship Id="rId1164" Type="http://schemas.openxmlformats.org/officeDocument/2006/relationships/hyperlink" Target="../../../%7bCA84A7D7%7d/arocchegiani/AppData/Local/Microsoft/Windows/INetCache/Content.Outlook/BHX90V99/Allegati/852/questionary_form" TargetMode="External"/><Relationship Id="rId173" Type="http://schemas.openxmlformats.org/officeDocument/2006/relationships/hyperlink" Target="../../../%7bCA84A7D7%7d/arocchegiani/AppData/Local/Microsoft/Windows/INetCache/Content.Outlook/BHX90V99/Allegati/119/documenti_richiesti" TargetMode="External"/><Relationship Id="rId380" Type="http://schemas.openxmlformats.org/officeDocument/2006/relationships/hyperlink" Target="../../../%7bCA84A7D7%7d/arocchegiani/AppData/Local/Microsoft/Windows/INetCache/Content.Outlook/BHX90V99/Allegati/274/questionary_form" TargetMode="External"/><Relationship Id="rId601" Type="http://schemas.openxmlformats.org/officeDocument/2006/relationships/hyperlink" Target="../../../%7bCA84A7D7%7d/arocchegiani/AppData/Local/Microsoft/Windows/INetCache/Content.Outlook/BHX90V99/Allegati/455/documenti_richiesti" TargetMode="External"/><Relationship Id="rId1024" Type="http://schemas.openxmlformats.org/officeDocument/2006/relationships/hyperlink" Target="../../../%7bCA84A7D7%7d/arocchegiani/AppData/Local/Microsoft/Windows/INetCache/Content.Outlook/BHX90V99/Allegati/750/questionary_form" TargetMode="External"/><Relationship Id="rId1231" Type="http://schemas.openxmlformats.org/officeDocument/2006/relationships/hyperlink" Target="../../../%7bCA84A7D7%7d/arocchegiani/AppData/Local/Microsoft/Windows/INetCache/Content.Outlook/BHX90V99/Allegati/901/documenti_richiesti" TargetMode="External"/><Relationship Id="rId240" Type="http://schemas.openxmlformats.org/officeDocument/2006/relationships/hyperlink" Target="../../../%7bCA84A7D7%7d/arocchegiani/AppData/Local/Microsoft/Windows/INetCache/Content.Outlook/BHX90V99/Allegati/159/questionary_form" TargetMode="External"/><Relationship Id="rId478" Type="http://schemas.openxmlformats.org/officeDocument/2006/relationships/hyperlink" Target="../../../%7bCA84A7D7%7d/arocchegiani/AppData/Local/Microsoft/Windows/INetCache/Content.Outlook/BHX90V99/Allegati/357/questionary_form" TargetMode="External"/><Relationship Id="rId685" Type="http://schemas.openxmlformats.org/officeDocument/2006/relationships/hyperlink" Target="../../../%7bCA84A7D7%7d/arocchegiani/AppData/Local/Microsoft/Windows/INetCache/Content.Outlook/BHX90V99/Allegati/515/documenti_richiesti" TargetMode="External"/><Relationship Id="rId892" Type="http://schemas.openxmlformats.org/officeDocument/2006/relationships/hyperlink" Target="../../../%7bCA84A7D7%7d/arocchegiani/AppData/Local/Microsoft/Windows/INetCache/Content.Outlook/BHX90V99/Allegati/652/questionary_form" TargetMode="External"/><Relationship Id="rId906" Type="http://schemas.openxmlformats.org/officeDocument/2006/relationships/hyperlink" Target="../../../%7bCA84A7D7%7d/arocchegiani/AppData/Local/Microsoft/Windows/INetCache/Content.Outlook/BHX90V99/Allegati/661/questionary_form" TargetMode="External"/><Relationship Id="rId35" Type="http://schemas.openxmlformats.org/officeDocument/2006/relationships/hyperlink" Target="../../../%7bCA84A7D7%7d/arocchegiani/AppData/Local/Microsoft/Windows/INetCache/Content.Outlook/BHX90V99/Allegati/31/documenti_richiesti" TargetMode="External"/><Relationship Id="rId100" Type="http://schemas.openxmlformats.org/officeDocument/2006/relationships/hyperlink" Target="../../../%7bCA84A7D7%7d/arocchegiani/AppData/Local/Microsoft/Windows/INetCache/Content.Outlook/BHX90V99/Allegati/67/questionary_form" TargetMode="External"/><Relationship Id="rId338" Type="http://schemas.openxmlformats.org/officeDocument/2006/relationships/hyperlink" Target="../../../%7bCA84A7D7%7d/arocchegiani/AppData/Local/Microsoft/Windows/INetCache/Content.Outlook/BHX90V99/Allegati/241/questionary_form" TargetMode="External"/><Relationship Id="rId545" Type="http://schemas.openxmlformats.org/officeDocument/2006/relationships/hyperlink" Target="../../../%7bCA84A7D7%7d/arocchegiani/AppData/Local/Microsoft/Windows/INetCache/Content.Outlook/BHX90V99/Allegati/404/documenti_richiesti" TargetMode="External"/><Relationship Id="rId752" Type="http://schemas.openxmlformats.org/officeDocument/2006/relationships/hyperlink" Target="../../../%7bCA84A7D7%7d/arocchegiani/AppData/Local/Microsoft/Windows/INetCache/Content.Outlook/BHX90V99/Allegati/558/questionary_form" TargetMode="External"/><Relationship Id="rId1175" Type="http://schemas.openxmlformats.org/officeDocument/2006/relationships/hyperlink" Target="../../../%7bCA84A7D7%7d/arocchegiani/AppData/Local/Microsoft/Windows/INetCache/Content.Outlook/BHX90V99/Allegati/859/documenti_richiesti" TargetMode="External"/><Relationship Id="rId184" Type="http://schemas.openxmlformats.org/officeDocument/2006/relationships/hyperlink" Target="../../../%7bCA84A7D7%7d/arocchegiani/AppData/Local/Microsoft/Windows/INetCache/Content.Outlook/BHX90V99/Allegati/124/questionary_form" TargetMode="External"/><Relationship Id="rId391" Type="http://schemas.openxmlformats.org/officeDocument/2006/relationships/hyperlink" Target="../../../%7bCA84A7D7%7d/arocchegiani/AppData/Local/Microsoft/Windows/INetCache/Content.Outlook/BHX90V99/Allegati/280/documenti_richiesti" TargetMode="External"/><Relationship Id="rId405" Type="http://schemas.openxmlformats.org/officeDocument/2006/relationships/hyperlink" Target="../../../%7bCA84A7D7%7d/arocchegiani/AppData/Local/Microsoft/Windows/INetCache/Content.Outlook/BHX90V99/Allegati/295/documenti_richiesti" TargetMode="External"/><Relationship Id="rId612" Type="http://schemas.openxmlformats.org/officeDocument/2006/relationships/hyperlink" Target="../../../%7bCA84A7D7%7d/arocchegiani/AppData/Local/Microsoft/Windows/INetCache/Content.Outlook/BHX90V99/Allegati/463/questionary_form" TargetMode="External"/><Relationship Id="rId1035" Type="http://schemas.openxmlformats.org/officeDocument/2006/relationships/hyperlink" Target="../../../%7bCA84A7D7%7d/arocchegiani/AppData/Local/Microsoft/Windows/INetCache/Content.Outlook/BHX90V99/Allegati/760/documenti_richiesti" TargetMode="External"/><Relationship Id="rId1242" Type="http://schemas.openxmlformats.org/officeDocument/2006/relationships/hyperlink" Target="../../../%7bCA84A7D7%7d/arocchegiani/AppData/Local/Microsoft/Windows/INetCache/Content.Outlook/BHX90V99/Allegati/909/questionary_form" TargetMode="External"/><Relationship Id="rId251" Type="http://schemas.openxmlformats.org/officeDocument/2006/relationships/hyperlink" Target="../../../%7bCA84A7D7%7d/arocchegiani/AppData/Local/Microsoft/Windows/INetCache/Content.Outlook/BHX90V99/Allegati/169/documenti_richiesti" TargetMode="External"/><Relationship Id="rId489" Type="http://schemas.openxmlformats.org/officeDocument/2006/relationships/hyperlink" Target="../../../%7bCA84A7D7%7d/arocchegiani/AppData/Local/Microsoft/Windows/INetCache/Content.Outlook/BHX90V99/Allegati/366/documenti_richiesti" TargetMode="External"/><Relationship Id="rId696" Type="http://schemas.openxmlformats.org/officeDocument/2006/relationships/hyperlink" Target="../../../%7bCA84A7D7%7d/arocchegiani/AppData/Local/Microsoft/Windows/INetCache/Content.Outlook/BHX90V99/Allegati/520/questionary_form" TargetMode="External"/><Relationship Id="rId917" Type="http://schemas.openxmlformats.org/officeDocument/2006/relationships/hyperlink" Target="../../../%7bCA84A7D7%7d/arocchegiani/AppData/Local/Microsoft/Windows/INetCache/Content.Outlook/BHX90V99/Allegati/673/documenti_richiesti" TargetMode="External"/><Relationship Id="rId1102" Type="http://schemas.openxmlformats.org/officeDocument/2006/relationships/hyperlink" Target="../../../%7bCA84A7D7%7d/arocchegiani/AppData/Local/Microsoft/Windows/INetCache/Content.Outlook/BHX90V99/Allegati/809/questionary_form" TargetMode="External"/><Relationship Id="rId46" Type="http://schemas.openxmlformats.org/officeDocument/2006/relationships/hyperlink" Target="../../../%7bCA84A7D7%7d/arocchegiani/AppData/Local/Microsoft/Windows/INetCache/Content.Outlook/BHX90V99/Allegati/36/questionary_form" TargetMode="External"/><Relationship Id="rId349" Type="http://schemas.openxmlformats.org/officeDocument/2006/relationships/hyperlink" Target="../../../%7bCA84A7D7%7d/arocchegiani/AppData/Local/Microsoft/Windows/INetCache/Content.Outlook/BHX90V99/Allegati/252/documenti_richiesti" TargetMode="External"/><Relationship Id="rId556" Type="http://schemas.openxmlformats.org/officeDocument/2006/relationships/hyperlink" Target="../../../%7bCA84A7D7%7d/arocchegiani/AppData/Local/Microsoft/Windows/INetCache/Content.Outlook/BHX90V99/Allegati/410/questionary_form" TargetMode="External"/><Relationship Id="rId763" Type="http://schemas.openxmlformats.org/officeDocument/2006/relationships/hyperlink" Target="../../../%7bCA84A7D7%7d/arocchegiani/AppData/Local/Microsoft/Windows/INetCache/Content.Outlook/BHX90V99/Allegati/566/documenti_richiesti" TargetMode="External"/><Relationship Id="rId1186" Type="http://schemas.openxmlformats.org/officeDocument/2006/relationships/hyperlink" Target="../../../%7bCA84A7D7%7d/arocchegiani/AppData/Local/Microsoft/Windows/INetCache/Content.Outlook/BHX90V99/Allegati/865/questionary_form" TargetMode="External"/><Relationship Id="rId111" Type="http://schemas.openxmlformats.org/officeDocument/2006/relationships/hyperlink" Target="../../../%7bCA84A7D7%7d/arocchegiani/AppData/Local/Microsoft/Windows/INetCache/Content.Outlook/BHX90V99/Allegati/73/documenti_richiesti" TargetMode="External"/><Relationship Id="rId195" Type="http://schemas.openxmlformats.org/officeDocument/2006/relationships/hyperlink" Target="../../../%7bCA84A7D7%7d/arocchegiani/AppData/Local/Microsoft/Windows/INetCache/Content.Outlook/BHX90V99/Allegati/131/documenti_richiesti" TargetMode="External"/><Relationship Id="rId209" Type="http://schemas.openxmlformats.org/officeDocument/2006/relationships/hyperlink" Target="../../../%7bCA84A7D7%7d/arocchegiani/AppData/Local/Microsoft/Windows/INetCache/Content.Outlook/BHX90V99/Allegati/140/documenti_richiesti" TargetMode="External"/><Relationship Id="rId416" Type="http://schemas.openxmlformats.org/officeDocument/2006/relationships/hyperlink" Target="../../../%7bCA84A7D7%7d/arocchegiani/AppData/Local/Microsoft/Windows/INetCache/Content.Outlook/BHX90V99/Allegati/306/questionary_form" TargetMode="External"/><Relationship Id="rId970" Type="http://schemas.openxmlformats.org/officeDocument/2006/relationships/hyperlink" Target="../../../%7bCA84A7D7%7d/arocchegiani/AppData/Local/Microsoft/Windows/INetCache/Content.Outlook/BHX90V99/Allegati/709/questionary_form" TargetMode="External"/><Relationship Id="rId1046" Type="http://schemas.openxmlformats.org/officeDocument/2006/relationships/hyperlink" Target="../../../%7bCA84A7D7%7d/arocchegiani/AppData/Local/Microsoft/Windows/INetCache/Content.Outlook/BHX90V99/Allegati/766/questionary_form" TargetMode="External"/><Relationship Id="rId1253" Type="http://schemas.openxmlformats.org/officeDocument/2006/relationships/hyperlink" Target="../../../%7bCA84A7D7%7d/arocchegiani/AppData/Local/Microsoft/Windows/INetCache/Content.Outlook/BHX90V99/Allegati/917/documenti_richiesti" TargetMode="External"/><Relationship Id="rId623" Type="http://schemas.openxmlformats.org/officeDocument/2006/relationships/hyperlink" Target="../../../%7bCA84A7D7%7d/arocchegiani/AppData/Local/Microsoft/Windows/INetCache/Content.Outlook/BHX90V99/Allegati/469/documenti_richiesti" TargetMode="External"/><Relationship Id="rId830" Type="http://schemas.openxmlformats.org/officeDocument/2006/relationships/hyperlink" Target="../../../%7bCA84A7D7%7d/arocchegiani/AppData/Local/Microsoft/Windows/INetCache/Content.Outlook/BHX90V99/Allegati/613/questionary_form" TargetMode="External"/><Relationship Id="rId928" Type="http://schemas.openxmlformats.org/officeDocument/2006/relationships/hyperlink" Target="../../../%7bCA84A7D7%7d/arocchegiani/AppData/Local/Microsoft/Windows/INetCache/Content.Outlook/BHX90V99/Allegati/682/questionary_form" TargetMode="External"/><Relationship Id="rId57" Type="http://schemas.openxmlformats.org/officeDocument/2006/relationships/hyperlink" Target="../../../%7bCA84A7D7%7d/arocchegiani/AppData/Local/Microsoft/Windows/INetCache/Content.Outlook/BHX90V99/Allegati/43/documenti_richiesti" TargetMode="External"/><Relationship Id="rId262" Type="http://schemas.openxmlformats.org/officeDocument/2006/relationships/hyperlink" Target="../../../%7bCA84A7D7%7d/arocchegiani/AppData/Local/Microsoft/Windows/INetCache/Content.Outlook/BHX90V99/Allegati/175/questionary_form" TargetMode="External"/><Relationship Id="rId567" Type="http://schemas.openxmlformats.org/officeDocument/2006/relationships/hyperlink" Target="../../../%7bCA84A7D7%7d/arocchegiani/AppData/Local/Microsoft/Windows/INetCache/Content.Outlook/BHX90V99/Allegati/422/documenti_richiesti" TargetMode="External"/><Relationship Id="rId1113" Type="http://schemas.openxmlformats.org/officeDocument/2006/relationships/hyperlink" Target="../../../%7bCA84A7D7%7d/arocchegiani/AppData/Local/Microsoft/Windows/INetCache/Content.Outlook/BHX90V99/Allegati/817/documenti_richiesti" TargetMode="External"/><Relationship Id="rId1197" Type="http://schemas.openxmlformats.org/officeDocument/2006/relationships/hyperlink" Target="../../../%7bCA84A7D7%7d/arocchegiani/AppData/Local/Microsoft/Windows/INetCache/Content.Outlook/BHX90V99/Allegati/871/documenti_richiesti" TargetMode="External"/><Relationship Id="rId122" Type="http://schemas.openxmlformats.org/officeDocument/2006/relationships/hyperlink" Target="../../../%7bCA84A7D7%7d/arocchegiani/AppData/Local/Microsoft/Windows/INetCache/Content.Outlook/BHX90V99/Allegati/81/questionary_form" TargetMode="External"/><Relationship Id="rId774" Type="http://schemas.openxmlformats.org/officeDocument/2006/relationships/hyperlink" Target="../../../%7bCA84A7D7%7d/arocchegiani/AppData/Local/Microsoft/Windows/INetCache/Content.Outlook/BHX90V99/Allegati/571/questionary_form" TargetMode="External"/><Relationship Id="rId981" Type="http://schemas.openxmlformats.org/officeDocument/2006/relationships/hyperlink" Target="../../../%7bCA84A7D7%7d/arocchegiani/AppData/Local/Microsoft/Windows/INetCache/Content.Outlook/BHX90V99/Allegati/718/documenti_richiesti" TargetMode="External"/><Relationship Id="rId1057" Type="http://schemas.openxmlformats.org/officeDocument/2006/relationships/hyperlink" Target="../../../%7bCA84A7D7%7d/arocchegiani/AppData/Local/Microsoft/Windows/INetCache/Content.Outlook/BHX90V99/Allegati/776/documenti_richiesti" TargetMode="External"/><Relationship Id="rId427" Type="http://schemas.openxmlformats.org/officeDocument/2006/relationships/hyperlink" Target="../../../%7bCA84A7D7%7d/arocchegiani/AppData/Local/Microsoft/Windows/INetCache/Content.Outlook/BHX90V99/Allegati/316/documenti_richiesti" TargetMode="External"/><Relationship Id="rId634" Type="http://schemas.openxmlformats.org/officeDocument/2006/relationships/hyperlink" Target="../../../%7bCA84A7D7%7d/arocchegiani/AppData/Local/Microsoft/Windows/INetCache/Content.Outlook/BHX90V99/Allegati/475/questionary_form" TargetMode="External"/><Relationship Id="rId841" Type="http://schemas.openxmlformats.org/officeDocument/2006/relationships/hyperlink" Target="../../../%7bCA84A7D7%7d/arocchegiani/AppData/Local/Microsoft/Windows/INetCache/Content.Outlook/BHX90V99/Allegati/621/documenti_richiesti" TargetMode="External"/><Relationship Id="rId273" Type="http://schemas.openxmlformats.org/officeDocument/2006/relationships/hyperlink" Target="../../../%7bCA84A7D7%7d/arocchegiani/AppData/Local/Microsoft/Windows/INetCache/Content.Outlook/BHX90V99/Allegati/181/documenti_richiesti" TargetMode="External"/><Relationship Id="rId480" Type="http://schemas.openxmlformats.org/officeDocument/2006/relationships/hyperlink" Target="../../../%7bCA84A7D7%7d/arocchegiani/AppData/Local/Microsoft/Windows/INetCache/Content.Outlook/BHX90V99/Allegati/358/questionary_form" TargetMode="External"/><Relationship Id="rId701" Type="http://schemas.openxmlformats.org/officeDocument/2006/relationships/hyperlink" Target="../../../%7bCA84A7D7%7d/arocchegiani/AppData/Local/Microsoft/Windows/INetCache/Content.Outlook/BHX90V99/Allegati/523/documenti_richiesti" TargetMode="External"/><Relationship Id="rId939" Type="http://schemas.openxmlformats.org/officeDocument/2006/relationships/hyperlink" Target="../../../%7bCA84A7D7%7d/arocchegiani/AppData/Local/Microsoft/Windows/INetCache/Content.Outlook/BHX90V99/Allegati/691/documenti_richiesti" TargetMode="External"/><Relationship Id="rId1124" Type="http://schemas.openxmlformats.org/officeDocument/2006/relationships/hyperlink" Target="../../../%7bCA84A7D7%7d/arocchegiani/AppData/Local/Microsoft/Windows/INetCache/Content.Outlook/BHX90V99/Allegati/825/questionary_form" TargetMode="External"/><Relationship Id="rId68" Type="http://schemas.openxmlformats.org/officeDocument/2006/relationships/hyperlink" Target="../../../%7bCA84A7D7%7d/arocchegiani/AppData/Local/Microsoft/Windows/INetCache/Content.Outlook/BHX90V99/Allegati/49/questionary_form" TargetMode="External"/><Relationship Id="rId133" Type="http://schemas.openxmlformats.org/officeDocument/2006/relationships/hyperlink" Target="../../../%7bCA84A7D7%7d/arocchegiani/AppData/Local/Microsoft/Windows/INetCache/Content.Outlook/BHX90V99/Allegati/89/documenti_richiesti" TargetMode="External"/><Relationship Id="rId340" Type="http://schemas.openxmlformats.org/officeDocument/2006/relationships/hyperlink" Target="../../../%7bCA84A7D7%7d/arocchegiani/AppData/Local/Microsoft/Windows/INetCache/Content.Outlook/BHX90V99/Allegati/242/questionary_form" TargetMode="External"/><Relationship Id="rId578" Type="http://schemas.openxmlformats.org/officeDocument/2006/relationships/hyperlink" Target="../../../%7bCA84A7D7%7d/arocchegiani/AppData/Local/Microsoft/Windows/INetCache/Content.Outlook/BHX90V99/Allegati/440/questionary_form" TargetMode="External"/><Relationship Id="rId785" Type="http://schemas.openxmlformats.org/officeDocument/2006/relationships/hyperlink" Target="../../../%7bCA84A7D7%7d/arocchegiani/AppData/Local/Microsoft/Windows/INetCache/Content.Outlook/BHX90V99/Allegati/578/documenti_richiesti" TargetMode="External"/><Relationship Id="rId992" Type="http://schemas.openxmlformats.org/officeDocument/2006/relationships/hyperlink" Target="../../../%7bCA84A7D7%7d/arocchegiani/AppData/Local/Microsoft/Windows/INetCache/Content.Outlook/BHX90V99/Allegati/726/questionary_form" TargetMode="External"/><Relationship Id="rId200" Type="http://schemas.openxmlformats.org/officeDocument/2006/relationships/hyperlink" Target="../../../%7bCA84A7D7%7d/arocchegiani/AppData/Local/Microsoft/Windows/INetCache/Content.Outlook/BHX90V99/Allegati/132/questionary_form" TargetMode="External"/><Relationship Id="rId438" Type="http://schemas.openxmlformats.org/officeDocument/2006/relationships/hyperlink" Target="../../../%7bCA84A7D7%7d/arocchegiani/AppData/Local/Microsoft/Windows/INetCache/Content.Outlook/BHX90V99/Allegati/324/questionary_form" TargetMode="External"/><Relationship Id="rId645" Type="http://schemas.openxmlformats.org/officeDocument/2006/relationships/hyperlink" Target="../../../%7bCA84A7D7%7d/arocchegiani/AppData/Local/Microsoft/Windows/INetCache/Content.Outlook/BHX90V99/Allegati/482/documenti_richiesti" TargetMode="External"/><Relationship Id="rId852" Type="http://schemas.openxmlformats.org/officeDocument/2006/relationships/hyperlink" Target="../../../%7bCA84A7D7%7d/arocchegiani/AppData/Local/Microsoft/Windows/INetCache/Content.Outlook/BHX90V99/Allegati/627/questionary_form" TargetMode="External"/><Relationship Id="rId1068" Type="http://schemas.openxmlformats.org/officeDocument/2006/relationships/hyperlink" Target="../../../%7bCA84A7D7%7d/arocchegiani/AppData/Local/Microsoft/Windows/INetCache/Content.Outlook/BHX90V99/Allegati/782/questionary_form" TargetMode="External"/><Relationship Id="rId284" Type="http://schemas.openxmlformats.org/officeDocument/2006/relationships/hyperlink" Target="../../../%7bCA84A7D7%7d/arocchegiani/AppData/Local/Microsoft/Windows/INetCache/Content.Outlook/BHX90V99/Allegati/190/questionary_form" TargetMode="External"/><Relationship Id="rId491" Type="http://schemas.openxmlformats.org/officeDocument/2006/relationships/hyperlink" Target="../../../%7bCA84A7D7%7d/arocchegiani/AppData/Local/Microsoft/Windows/INetCache/Content.Outlook/BHX90V99/Allegati/367/documenti_richiesti" TargetMode="External"/><Relationship Id="rId505" Type="http://schemas.openxmlformats.org/officeDocument/2006/relationships/hyperlink" Target="../../../%7bCA84A7D7%7d/arocchegiani/AppData/Local/Microsoft/Windows/INetCache/Content.Outlook/BHX90V99/Allegati/376/documenti_richiesti" TargetMode="External"/><Relationship Id="rId712" Type="http://schemas.openxmlformats.org/officeDocument/2006/relationships/hyperlink" Target="../../../%7bCA84A7D7%7d/arocchegiani/AppData/Local/Microsoft/Windows/INetCache/Content.Outlook/BHX90V99/Allegati/529/questionary_form" TargetMode="External"/><Relationship Id="rId1135" Type="http://schemas.openxmlformats.org/officeDocument/2006/relationships/hyperlink" Target="../../../%7bCA84A7D7%7d/arocchegiani/AppData/Local/Microsoft/Windows/INetCache/Content.Outlook/BHX90V99/Allegati/832/documenti_richiesti" TargetMode="External"/><Relationship Id="rId79" Type="http://schemas.openxmlformats.org/officeDocument/2006/relationships/hyperlink" Target="../../../%7bCA84A7D7%7d/arocchegiani/AppData/Local/Microsoft/Windows/INetCache/Content.Outlook/BHX90V99/Allegati/55/documenti_richiesti" TargetMode="External"/><Relationship Id="rId144" Type="http://schemas.openxmlformats.org/officeDocument/2006/relationships/hyperlink" Target="../../../%7bCA84A7D7%7d/arocchegiani/AppData/Local/Microsoft/Windows/INetCache/Content.Outlook/BHX90V99/Allegati/98/questionary_form" TargetMode="External"/><Relationship Id="rId589" Type="http://schemas.openxmlformats.org/officeDocument/2006/relationships/hyperlink" Target="../../../%7bCA84A7D7%7d/arocchegiani/AppData/Local/Microsoft/Windows/INetCache/Content.Outlook/BHX90V99/Allegati/447/documenti_richiesti" TargetMode="External"/><Relationship Id="rId796" Type="http://schemas.openxmlformats.org/officeDocument/2006/relationships/hyperlink" Target="../../../%7bCA84A7D7%7d/arocchegiani/AppData/Local/Microsoft/Windows/INetCache/Content.Outlook/BHX90V99/Allegati/586/questionary_form" TargetMode="External"/><Relationship Id="rId1202" Type="http://schemas.openxmlformats.org/officeDocument/2006/relationships/hyperlink" Target="../../../%7bCA84A7D7%7d/arocchegiani/AppData/Local/Microsoft/Windows/INetCache/Content.Outlook/BHX90V99/Allegati/874/questionary_form" TargetMode="External"/><Relationship Id="rId351" Type="http://schemas.openxmlformats.org/officeDocument/2006/relationships/hyperlink" Target="../../../%7bCA84A7D7%7d/arocchegiani/AppData/Local/Microsoft/Windows/INetCache/Content.Outlook/BHX90V99/Allegati/253/documenti_richiesti" TargetMode="External"/><Relationship Id="rId449" Type="http://schemas.openxmlformats.org/officeDocument/2006/relationships/hyperlink" Target="../../../%7bCA84A7D7%7d/arocchegiani/AppData/Local/Microsoft/Windows/INetCache/Content.Outlook/BHX90V99/Allegati/337/documenti_richiesti" TargetMode="External"/><Relationship Id="rId656" Type="http://schemas.openxmlformats.org/officeDocument/2006/relationships/hyperlink" Target="../../../%7bCA84A7D7%7d/arocchegiani/AppData/Local/Microsoft/Windows/INetCache/Content.Outlook/BHX90V99/Allegati/492/questionary_form" TargetMode="External"/><Relationship Id="rId863" Type="http://schemas.openxmlformats.org/officeDocument/2006/relationships/hyperlink" Target="../../../%7bCA84A7D7%7d/arocchegiani/AppData/Local/Microsoft/Windows/INetCache/Content.Outlook/BHX90V99/Allegati/634/documenti_richiesti" TargetMode="External"/><Relationship Id="rId1079" Type="http://schemas.openxmlformats.org/officeDocument/2006/relationships/hyperlink" Target="../../../%7bCA84A7D7%7d/arocchegiani/AppData/Local/Microsoft/Windows/INetCache/Content.Outlook/BHX90V99/Allegati/789/documenti_richiesti" TargetMode="External"/><Relationship Id="rId211" Type="http://schemas.openxmlformats.org/officeDocument/2006/relationships/hyperlink" Target="../../../%7bCA84A7D7%7d/arocchegiani/AppData/Local/Microsoft/Windows/INetCache/Content.Outlook/BHX90V99/Allegati/141/documenti_richiesti" TargetMode="External"/><Relationship Id="rId295" Type="http://schemas.openxmlformats.org/officeDocument/2006/relationships/hyperlink" Target="../../../%7bCA84A7D7%7d/arocchegiani/AppData/Local/Microsoft/Windows/INetCache/Content.Outlook/BHX90V99/Allegati/199/documenti_richiesti" TargetMode="External"/><Relationship Id="rId309" Type="http://schemas.openxmlformats.org/officeDocument/2006/relationships/hyperlink" Target="../../../%7bCA84A7D7%7d/arocchegiani/AppData/Local/Microsoft/Windows/INetCache/Content.Outlook/BHX90V99/Allegati/212/documenti_richiesti" TargetMode="External"/><Relationship Id="rId516" Type="http://schemas.openxmlformats.org/officeDocument/2006/relationships/hyperlink" Target="../../../%7bCA84A7D7%7d/arocchegiani/AppData/Local/Microsoft/Windows/INetCache/Content.Outlook/BHX90V99/Allegati/384/questionary_form" TargetMode="External"/><Relationship Id="rId1146" Type="http://schemas.openxmlformats.org/officeDocument/2006/relationships/hyperlink" Target="../../../%7bCA84A7D7%7d/arocchegiani/AppData/Local/Microsoft/Windows/INetCache/Content.Outlook/BHX90V99/Allegati/839/questionary_form" TargetMode="External"/><Relationship Id="rId723" Type="http://schemas.openxmlformats.org/officeDocument/2006/relationships/hyperlink" Target="../../../%7bCA84A7D7%7d/arocchegiani/AppData/Local/Microsoft/Windows/INetCache/Content.Outlook/BHX90V99/Allegati/536/documenti_richiesti" TargetMode="External"/><Relationship Id="rId930" Type="http://schemas.openxmlformats.org/officeDocument/2006/relationships/hyperlink" Target="../../../%7bCA84A7D7%7d/arocchegiani/AppData/Local/Microsoft/Windows/INetCache/Content.Outlook/BHX90V99/Allegati/683/questionary_form" TargetMode="External"/><Relationship Id="rId1006" Type="http://schemas.openxmlformats.org/officeDocument/2006/relationships/hyperlink" Target="../../../%7bCA84A7D7%7d/arocchegiani/AppData/Local/Microsoft/Windows/INetCache/Content.Outlook/BHX90V99/Allegati/734/questionary_form" TargetMode="External"/><Relationship Id="rId155" Type="http://schemas.openxmlformats.org/officeDocument/2006/relationships/hyperlink" Target="../../../%7bCA84A7D7%7d/arocchegiani/AppData/Local/Microsoft/Windows/INetCache/Content.Outlook/BHX90V99/Allegati/105/documenti_richiesti" TargetMode="External"/><Relationship Id="rId362" Type="http://schemas.openxmlformats.org/officeDocument/2006/relationships/hyperlink" Target="../../../%7bCA84A7D7%7d/arocchegiani/AppData/Local/Microsoft/Windows/INetCache/Content.Outlook/BHX90V99/Allegati/261/questionary_form" TargetMode="External"/><Relationship Id="rId1213" Type="http://schemas.openxmlformats.org/officeDocument/2006/relationships/hyperlink" Target="../../../%7bCA84A7D7%7d/arocchegiani/AppData/Local/Microsoft/Windows/INetCache/Content.Outlook/BHX90V99/Allegati/884/documenti_richiesti" TargetMode="External"/><Relationship Id="rId222" Type="http://schemas.openxmlformats.org/officeDocument/2006/relationships/hyperlink" Target="../../../%7bCA84A7D7%7d/arocchegiani/AppData/Local/Microsoft/Windows/INetCache/Content.Outlook/BHX90V99/Allegati/146/questionary_form" TargetMode="External"/><Relationship Id="rId667" Type="http://schemas.openxmlformats.org/officeDocument/2006/relationships/hyperlink" Target="../../../%7bCA84A7D7%7d/arocchegiani/AppData/Local/Microsoft/Windows/INetCache/Content.Outlook/BHX90V99/Allegati/499/documenti_richiesti" TargetMode="External"/><Relationship Id="rId874" Type="http://schemas.openxmlformats.org/officeDocument/2006/relationships/hyperlink" Target="../../../%7bCA84A7D7%7d/arocchegiani/AppData/Local/Microsoft/Windows/INetCache/Content.Outlook/BHX90V99/Allegati/641/questionary_form" TargetMode="External"/><Relationship Id="rId17" Type="http://schemas.openxmlformats.org/officeDocument/2006/relationships/hyperlink" Target="../../../%7bCA84A7D7%7d/arocchegiani/AppData/Local/Microsoft/Windows/INetCache/Content.Outlook/BHX90V99/Allegati/20/documenti_richiesti" TargetMode="External"/><Relationship Id="rId527" Type="http://schemas.openxmlformats.org/officeDocument/2006/relationships/hyperlink" Target="../../../%7bCA84A7D7%7d/arocchegiani/AppData/Local/Microsoft/Windows/INetCache/Content.Outlook/BHX90V99/Allegati/394/documenti_richiesti" TargetMode="External"/><Relationship Id="rId734" Type="http://schemas.openxmlformats.org/officeDocument/2006/relationships/hyperlink" Target="../../../%7bCA84A7D7%7d/arocchegiani/AppData/Local/Microsoft/Windows/INetCache/Content.Outlook/BHX90V99/Allegati/544/questionary_form" TargetMode="External"/><Relationship Id="rId941" Type="http://schemas.openxmlformats.org/officeDocument/2006/relationships/hyperlink" Target="../../../%7bCA84A7D7%7d/arocchegiani/AppData/Local/Microsoft/Windows/INetCache/Content.Outlook/BHX90V99/Allegati/692/documenti_richiesti" TargetMode="External"/><Relationship Id="rId1157" Type="http://schemas.openxmlformats.org/officeDocument/2006/relationships/hyperlink" Target="../../../%7bCA84A7D7%7d/arocchegiani/AppData/Local/Microsoft/Windows/INetCache/Content.Outlook/BHX90V99/Allegati/849/documenti_richiesti" TargetMode="External"/><Relationship Id="rId70" Type="http://schemas.openxmlformats.org/officeDocument/2006/relationships/hyperlink" Target="../../../%7bCA84A7D7%7d/arocchegiani/AppData/Local/Microsoft/Windows/INetCache/Content.Outlook/BHX90V99/Allegati/50/questionary_form" TargetMode="External"/><Relationship Id="rId166" Type="http://schemas.openxmlformats.org/officeDocument/2006/relationships/hyperlink" Target="../../../%7bCA84A7D7%7d/arocchegiani/AppData/Local/Microsoft/Windows/INetCache/Content.Outlook/BHX90V99/Allegati/113/questionary_form" TargetMode="External"/><Relationship Id="rId373" Type="http://schemas.openxmlformats.org/officeDocument/2006/relationships/hyperlink" Target="../../../%7bCA84A7D7%7d/arocchegiani/AppData/Local/Microsoft/Windows/INetCache/Content.Outlook/BHX90V99/Allegati/270/documenti_richiesti" TargetMode="External"/><Relationship Id="rId580" Type="http://schemas.openxmlformats.org/officeDocument/2006/relationships/hyperlink" Target="../../../%7bCA84A7D7%7d/arocchegiani/AppData/Local/Microsoft/Windows/INetCache/Content.Outlook/BHX90V99/Allegati/441/questionary_form" TargetMode="External"/><Relationship Id="rId801" Type="http://schemas.openxmlformats.org/officeDocument/2006/relationships/hyperlink" Target="../../../%7bCA84A7D7%7d/arocchegiani/AppData/Local/Microsoft/Windows/INetCache/Content.Outlook/BHX90V99/Allegati/593/documenti_richiesti" TargetMode="External"/><Relationship Id="rId1017" Type="http://schemas.openxmlformats.org/officeDocument/2006/relationships/hyperlink" Target="../../../%7bCA84A7D7%7d/arocchegiani/AppData/Local/Microsoft/Windows/INetCache/Content.Outlook/BHX90V99/Allegati/744/documenti_richiesti" TargetMode="External"/><Relationship Id="rId1224" Type="http://schemas.openxmlformats.org/officeDocument/2006/relationships/hyperlink" Target="../../../%7bCA84A7D7%7d/arocchegiani/AppData/Local/Microsoft/Windows/INetCache/Content.Outlook/BHX90V99/Allegati/891/questionary_form" TargetMode="External"/><Relationship Id="rId1" Type="http://schemas.openxmlformats.org/officeDocument/2006/relationships/hyperlink" Target="../../../%7bCA84A7D7%7d/arocchegiani/AppData/Local/Microsoft/Windows/INetCache/Content.Outlook/BHX90V99/Allegati/8/documenti_richiesti/uYiBfc4fqxqKF4awN1t3YivfZ7UoaQseNSUozSml.jpg" TargetMode="External"/><Relationship Id="rId233" Type="http://schemas.openxmlformats.org/officeDocument/2006/relationships/hyperlink" Target="../../../%7bCA84A7D7%7d/arocchegiani/AppData/Local/Microsoft/Windows/INetCache/Content.Outlook/BHX90V99/Allegati/156/documenti_richiesti" TargetMode="External"/><Relationship Id="rId440" Type="http://schemas.openxmlformats.org/officeDocument/2006/relationships/hyperlink" Target="../../../%7bCA84A7D7%7d/arocchegiani/AppData/Local/Microsoft/Windows/INetCache/Content.Outlook/BHX90V99/Allegati/325/questionary_form" TargetMode="External"/><Relationship Id="rId678" Type="http://schemas.openxmlformats.org/officeDocument/2006/relationships/hyperlink" Target="../../../%7bCA84A7D7%7d/arocchegiani/AppData/Local/Microsoft/Windows/INetCache/Content.Outlook/BHX90V99/Allegati/509/questionary_form" TargetMode="External"/><Relationship Id="rId885" Type="http://schemas.openxmlformats.org/officeDocument/2006/relationships/hyperlink" Target="../../../%7bCA84A7D7%7d/arocchegiani/AppData/Local/Microsoft/Windows/INetCache/Content.Outlook/BHX90V99/Allegati/647/documenti_richiesti" TargetMode="External"/><Relationship Id="rId1070" Type="http://schemas.openxmlformats.org/officeDocument/2006/relationships/hyperlink" Target="../../../%7bCA84A7D7%7d/arocchegiani/AppData/Local/Microsoft/Windows/INetCache/Content.Outlook/BHX90V99/Allegati/783/questionary_form" TargetMode="External"/><Relationship Id="rId28" Type="http://schemas.openxmlformats.org/officeDocument/2006/relationships/hyperlink" Target="../../../%7bCA84A7D7%7d/arocchegiani/AppData/Local/Microsoft/Windows/INetCache/Content.Outlook/BHX90V99/Allegati/27/questionary_form" TargetMode="External"/><Relationship Id="rId300" Type="http://schemas.openxmlformats.org/officeDocument/2006/relationships/hyperlink" Target="../../../%7bCA84A7D7%7d/arocchegiani/AppData/Local/Microsoft/Windows/INetCache/Content.Outlook/BHX90V99/Allegati/201/questionary_form" TargetMode="External"/><Relationship Id="rId538" Type="http://schemas.openxmlformats.org/officeDocument/2006/relationships/hyperlink" Target="../../../%7bCA84A7D7%7d/arocchegiani/AppData/Local/Microsoft/Windows/INetCache/Content.Outlook/BHX90V99/Allegati/399/questionary_form" TargetMode="External"/><Relationship Id="rId745" Type="http://schemas.openxmlformats.org/officeDocument/2006/relationships/hyperlink" Target="../../../%7bCA84A7D7%7d/arocchegiani/AppData/Local/Microsoft/Windows/INetCache/Content.Outlook/BHX90V99/Allegati/554/documenti_richiesti" TargetMode="External"/><Relationship Id="rId952" Type="http://schemas.openxmlformats.org/officeDocument/2006/relationships/hyperlink" Target="../../../%7bCA84A7D7%7d/arocchegiani/AppData/Local/Microsoft/Windows/INetCache/Content.Outlook/BHX90V99/Allegati/698/questionary_form" TargetMode="External"/><Relationship Id="rId1168" Type="http://schemas.openxmlformats.org/officeDocument/2006/relationships/hyperlink" Target="../../../%7bCA84A7D7%7d/arocchegiani/AppData/Local/Microsoft/Windows/INetCache/Content.Outlook/BHX90V99/Allegati/854/questionary_form" TargetMode="External"/><Relationship Id="rId81" Type="http://schemas.openxmlformats.org/officeDocument/2006/relationships/hyperlink" Target="../../../%7bCA84A7D7%7d/arocchegiani/AppData/Local/Microsoft/Windows/INetCache/Content.Outlook/BHX90V99/Allegati/56/documenti_richiesti" TargetMode="External"/><Relationship Id="rId177" Type="http://schemas.openxmlformats.org/officeDocument/2006/relationships/hyperlink" Target="../../../%7bCA84A7D7%7d/arocchegiani/AppData/Local/Microsoft/Windows/INetCache/Content.Outlook/BHX90V99/Allegati/121/documenti_richiesti" TargetMode="External"/><Relationship Id="rId384" Type="http://schemas.openxmlformats.org/officeDocument/2006/relationships/hyperlink" Target="../../../%7bCA84A7D7%7d/arocchegiani/AppData/Local/Microsoft/Windows/INetCache/Content.Outlook/BHX90V99/Allegati/276/questionary_form" TargetMode="External"/><Relationship Id="rId591" Type="http://schemas.openxmlformats.org/officeDocument/2006/relationships/hyperlink" Target="../../../%7bCA84A7D7%7d/arocchegiani/AppData/Local/Microsoft/Windows/INetCache/Content.Outlook/BHX90V99/Allegati/449/documenti_richiesti" TargetMode="External"/><Relationship Id="rId605" Type="http://schemas.openxmlformats.org/officeDocument/2006/relationships/hyperlink" Target="../../../%7bCA84A7D7%7d/arocchegiani/AppData/Local/Microsoft/Windows/INetCache/Content.Outlook/BHX90V99/Allegati/457/documenti_richiesti" TargetMode="External"/><Relationship Id="rId812" Type="http://schemas.openxmlformats.org/officeDocument/2006/relationships/hyperlink" Target="../../../%7bCA84A7D7%7d/arocchegiani/AppData/Local/Microsoft/Windows/INetCache/Content.Outlook/BHX90V99/Allegati/599/questionary_form" TargetMode="External"/><Relationship Id="rId1028" Type="http://schemas.openxmlformats.org/officeDocument/2006/relationships/hyperlink" Target="../../../%7bCA84A7D7%7d/arocchegiani/AppData/Local/Microsoft/Windows/INetCache/Content.Outlook/BHX90V99/Allegati/754/questionary_form" TargetMode="External"/><Relationship Id="rId1235" Type="http://schemas.openxmlformats.org/officeDocument/2006/relationships/hyperlink" Target="../../../%7bCA84A7D7%7d/arocchegiani/AppData/Local/Microsoft/Windows/INetCache/Content.Outlook/BHX90V99/Allegati/904/documenti_richiesti" TargetMode="External"/><Relationship Id="rId244" Type="http://schemas.openxmlformats.org/officeDocument/2006/relationships/hyperlink" Target="../../../%7bCA84A7D7%7d/arocchegiani/AppData/Local/Microsoft/Windows/INetCache/Content.Outlook/BHX90V99/Allegati/161/questionary_form" TargetMode="External"/><Relationship Id="rId689" Type="http://schemas.openxmlformats.org/officeDocument/2006/relationships/hyperlink" Target="../../../%7bCA84A7D7%7d/arocchegiani/AppData/Local/Microsoft/Windows/INetCache/Content.Outlook/BHX90V99/Allegati/517/documenti_richiesti" TargetMode="External"/><Relationship Id="rId896" Type="http://schemas.openxmlformats.org/officeDocument/2006/relationships/hyperlink" Target="../../../%7bCA84A7D7%7d/arocchegiani/AppData/Local/Microsoft/Windows/INetCache/Content.Outlook/BHX90V99/Allegati/655/questionary_form" TargetMode="External"/><Relationship Id="rId1081" Type="http://schemas.openxmlformats.org/officeDocument/2006/relationships/hyperlink" Target="../../../%7bCA84A7D7%7d/arocchegiani/AppData/Local/Microsoft/Windows/INetCache/Content.Outlook/BHX90V99/Allegati/790/documenti_richiesti" TargetMode="External"/><Relationship Id="rId39" Type="http://schemas.openxmlformats.org/officeDocument/2006/relationships/hyperlink" Target="../../../%7bCA84A7D7%7d/arocchegiani/AppData/Local/Microsoft/Windows/INetCache/Content.Outlook/BHX90V99/Allegati/33/documenti_richiesti" TargetMode="External"/><Relationship Id="rId451" Type="http://schemas.openxmlformats.org/officeDocument/2006/relationships/hyperlink" Target="../../../%7bCA84A7D7%7d/arocchegiani/AppData/Local/Microsoft/Windows/INetCache/Content.Outlook/BHX90V99/Allegati/338/documenti_richiesti" TargetMode="External"/><Relationship Id="rId549" Type="http://schemas.openxmlformats.org/officeDocument/2006/relationships/hyperlink" Target="../../../%7bCA84A7D7%7d/arocchegiani/AppData/Local/Microsoft/Windows/INetCache/Content.Outlook/BHX90V99/Allegati/407/documenti_richiesti" TargetMode="External"/><Relationship Id="rId756" Type="http://schemas.openxmlformats.org/officeDocument/2006/relationships/hyperlink" Target="../../../%7bCA84A7D7%7d/arocchegiani/AppData/Local/Microsoft/Windows/INetCache/Content.Outlook/BHX90V99/Allegati/562/questionary_form" TargetMode="External"/><Relationship Id="rId1179" Type="http://schemas.openxmlformats.org/officeDocument/2006/relationships/hyperlink" Target="../../../%7bCA84A7D7%7d/arocchegiani/AppData/Local/Microsoft/Windows/INetCache/Content.Outlook/BHX90V99/Allegati/862/documenti_richiesti" TargetMode="External"/><Relationship Id="rId104" Type="http://schemas.openxmlformats.org/officeDocument/2006/relationships/hyperlink" Target="../../../%7bCA84A7D7%7d/arocchegiani/AppData/Local/Microsoft/Windows/INetCache/Content.Outlook/BHX90V99/Allegati/69/questionary_form" TargetMode="External"/><Relationship Id="rId188" Type="http://schemas.openxmlformats.org/officeDocument/2006/relationships/hyperlink" Target="../../../%7bCA84A7D7%7d/arocchegiani/AppData/Local/Microsoft/Windows/INetCache/Content.Outlook/BHX90V99/Allegati/126/questionary_form" TargetMode="External"/><Relationship Id="rId311" Type="http://schemas.openxmlformats.org/officeDocument/2006/relationships/hyperlink" Target="../../../%7bCA84A7D7%7d/arocchegiani/AppData/Local/Microsoft/Windows/INetCache/Content.Outlook/BHX90V99/Allegati/213/documenti_richiesti" TargetMode="External"/><Relationship Id="rId395" Type="http://schemas.openxmlformats.org/officeDocument/2006/relationships/hyperlink" Target="../../../%7bCA84A7D7%7d/arocchegiani/AppData/Local/Microsoft/Windows/INetCache/Content.Outlook/BHX90V99/Allegati/286/documenti_richiesti" TargetMode="External"/><Relationship Id="rId409" Type="http://schemas.openxmlformats.org/officeDocument/2006/relationships/hyperlink" Target="../../../%7bCA84A7D7%7d/arocchegiani/AppData/Local/Microsoft/Windows/INetCache/Content.Outlook/BHX90V99/Allegati/298/documenti_richiesti" TargetMode="External"/><Relationship Id="rId963" Type="http://schemas.openxmlformats.org/officeDocument/2006/relationships/hyperlink" Target="../../../%7bCA84A7D7%7d/arocchegiani/AppData/Local/Microsoft/Windows/INetCache/Content.Outlook/BHX90V99/Allegati/706/documenti_richiesti" TargetMode="External"/><Relationship Id="rId1039" Type="http://schemas.openxmlformats.org/officeDocument/2006/relationships/hyperlink" Target="../../../%7bCA84A7D7%7d/arocchegiani/AppData/Local/Microsoft/Windows/INetCache/Content.Outlook/BHX90V99/Allegati/763/documenti_richiesti" TargetMode="External"/><Relationship Id="rId1246" Type="http://schemas.openxmlformats.org/officeDocument/2006/relationships/hyperlink" Target="../../../%7bCA84A7D7%7d/arocchegiani/AppData/Local/Microsoft/Windows/INetCache/Content.Outlook/BHX90V99/Allegati/912/questionary_form" TargetMode="External"/><Relationship Id="rId92" Type="http://schemas.openxmlformats.org/officeDocument/2006/relationships/hyperlink" Target="../../../%7bCA84A7D7%7d/arocchegiani/AppData/Local/Microsoft/Windows/INetCache/Content.Outlook/BHX90V99/Allegati/62/questionary_form" TargetMode="External"/><Relationship Id="rId616" Type="http://schemas.openxmlformats.org/officeDocument/2006/relationships/hyperlink" Target="../../../%7bCA84A7D7%7d/arocchegiani/AppData/Local/Microsoft/Windows/INetCache/Content.Outlook/BHX90V99/Allegati/465/questionary_form" TargetMode="External"/><Relationship Id="rId823" Type="http://schemas.openxmlformats.org/officeDocument/2006/relationships/hyperlink" Target="../../../%7bCA84A7D7%7d/arocchegiani/AppData/Local/Microsoft/Windows/INetCache/Content.Outlook/BHX90V99/Allegati/607/documenti_richiesti" TargetMode="External"/><Relationship Id="rId255" Type="http://schemas.openxmlformats.org/officeDocument/2006/relationships/hyperlink" Target="../../../%7bCA84A7D7%7d/arocchegiani/AppData/Local/Microsoft/Windows/INetCache/Content.Outlook/BHX90V99/Allegati/171/documenti_richiesti" TargetMode="External"/><Relationship Id="rId462" Type="http://schemas.openxmlformats.org/officeDocument/2006/relationships/hyperlink" Target="../../../%7bCA84A7D7%7d/arocchegiani/AppData/Local/Microsoft/Windows/INetCache/Content.Outlook/BHX90V99/Allegati/344/questionary_form" TargetMode="External"/><Relationship Id="rId1092" Type="http://schemas.openxmlformats.org/officeDocument/2006/relationships/hyperlink" Target="../../../%7bCA84A7D7%7d/arocchegiani/AppData/Local/Microsoft/Windows/INetCache/Content.Outlook/BHX90V99/Allegati/797/questionary_form" TargetMode="External"/><Relationship Id="rId1106" Type="http://schemas.openxmlformats.org/officeDocument/2006/relationships/hyperlink" Target="../../../%7bCA84A7D7%7d/arocchegiani/AppData/Local/Microsoft/Windows/INetCache/Content.Outlook/BHX90V99/Allegati/811/questionary_form" TargetMode="External"/><Relationship Id="rId115" Type="http://schemas.openxmlformats.org/officeDocument/2006/relationships/hyperlink" Target="../../../%7bCA84A7D7%7d/arocchegiani/AppData/Local/Microsoft/Windows/INetCache/Content.Outlook/BHX90V99/Allegati/76/documenti_richiesti" TargetMode="External"/><Relationship Id="rId322" Type="http://schemas.openxmlformats.org/officeDocument/2006/relationships/hyperlink" Target="../../../%7bCA84A7D7%7d/arocchegiani/AppData/Local/Microsoft/Windows/INetCache/Content.Outlook/BHX90V99/Allegati/229/questionary_form" TargetMode="External"/><Relationship Id="rId767" Type="http://schemas.openxmlformats.org/officeDocument/2006/relationships/hyperlink" Target="../../../%7bCA84A7D7%7d/arocchegiani/AppData/Local/Microsoft/Windows/INetCache/Content.Outlook/BHX90V99/Allegati/568/documenti_richiesti" TargetMode="External"/><Relationship Id="rId974" Type="http://schemas.openxmlformats.org/officeDocument/2006/relationships/hyperlink" Target="../../../%7bCA84A7D7%7d/arocchegiani/AppData/Local/Microsoft/Windows/INetCache/Content.Outlook/BHX90V99/Allegati/712/questionary_form" TargetMode="External"/><Relationship Id="rId199" Type="http://schemas.openxmlformats.org/officeDocument/2006/relationships/hyperlink" Target="../../../%7bCA84A7D7%7d/arocchegiani/AppData/Local/Microsoft/Windows/INetCache/Content.Outlook/BHX90V99/Allegati/132/documenti_richiesti" TargetMode="External"/><Relationship Id="rId627" Type="http://schemas.openxmlformats.org/officeDocument/2006/relationships/hyperlink" Target="../../../%7bCA84A7D7%7d/arocchegiani/AppData/Local/Microsoft/Windows/INetCache/Content.Outlook/BHX90V99/Allegati/471/documenti_richiesti" TargetMode="External"/><Relationship Id="rId834" Type="http://schemas.openxmlformats.org/officeDocument/2006/relationships/hyperlink" Target="../../../%7bCA84A7D7%7d/arocchegiani/AppData/Local/Microsoft/Windows/INetCache/Content.Outlook/BHX90V99/Allegati/615/questionary_form" TargetMode="External"/><Relationship Id="rId1257" Type="http://schemas.openxmlformats.org/officeDocument/2006/relationships/table" Target="../tables/table1.xml"/><Relationship Id="rId266" Type="http://schemas.openxmlformats.org/officeDocument/2006/relationships/hyperlink" Target="../../../%7bCA84A7D7%7d/arocchegiani/AppData/Local/Microsoft/Windows/INetCache/Content.Outlook/BHX90V99/Allegati/177/questionary_form" TargetMode="External"/><Relationship Id="rId473" Type="http://schemas.openxmlformats.org/officeDocument/2006/relationships/hyperlink" Target="../../../%7bCA84A7D7%7d/arocchegiani/AppData/Local/Microsoft/Windows/INetCache/Content.Outlook/BHX90V99/Allegati/354/documenti_richiesti" TargetMode="External"/><Relationship Id="rId680" Type="http://schemas.openxmlformats.org/officeDocument/2006/relationships/hyperlink" Target="../../../%7bCA84A7D7%7d/arocchegiani/AppData/Local/Microsoft/Windows/INetCache/Content.Outlook/BHX90V99/Allegati/511/questionary_form" TargetMode="External"/><Relationship Id="rId901" Type="http://schemas.openxmlformats.org/officeDocument/2006/relationships/hyperlink" Target="../../../%7bCA84A7D7%7d/arocchegiani/AppData/Local/Microsoft/Windows/INetCache/Content.Outlook/BHX90V99/Allegati/659/documenti_richiesti" TargetMode="External"/><Relationship Id="rId1117" Type="http://schemas.openxmlformats.org/officeDocument/2006/relationships/hyperlink" Target="../../../%7bCA84A7D7%7d/arocchegiani/AppData/Local/Microsoft/Windows/INetCache/Content.Outlook/BHX90V99/Allegati/821/documenti_richiesti" TargetMode="External"/><Relationship Id="rId30" Type="http://schemas.openxmlformats.org/officeDocument/2006/relationships/hyperlink" Target="../../../%7bCA84A7D7%7d/arocchegiani/AppData/Local/Microsoft/Windows/INetCache/Content.Outlook/BHX90V99/Allegati/28/questionary_form" TargetMode="External"/><Relationship Id="rId126" Type="http://schemas.openxmlformats.org/officeDocument/2006/relationships/hyperlink" Target="../../../%7bCA84A7D7%7d/arocchegiani/AppData/Local/Microsoft/Windows/INetCache/Content.Outlook/BHX90V99/Allegati/84/questionary_form" TargetMode="External"/><Relationship Id="rId333" Type="http://schemas.openxmlformats.org/officeDocument/2006/relationships/hyperlink" Target="../../../%7bCA84A7D7%7d/arocchegiani/AppData/Local/Microsoft/Windows/INetCache/Content.Outlook/BHX90V99/Allegati/237/documenti_richiesti" TargetMode="External"/><Relationship Id="rId540" Type="http://schemas.openxmlformats.org/officeDocument/2006/relationships/hyperlink" Target="../../../%7bCA84A7D7%7d/arocchegiani/AppData/Local/Microsoft/Windows/INetCache/Content.Outlook/BHX90V99/Allegati/401/questionary_form" TargetMode="External"/><Relationship Id="rId778" Type="http://schemas.openxmlformats.org/officeDocument/2006/relationships/hyperlink" Target="../../../%7bCA84A7D7%7d/arocchegiani/AppData/Local/Microsoft/Windows/INetCache/Content.Outlook/BHX90V99/Allegati/573/questionary_form" TargetMode="External"/><Relationship Id="rId985" Type="http://schemas.openxmlformats.org/officeDocument/2006/relationships/hyperlink" Target="../../../%7bCA84A7D7%7d/arocchegiani/AppData/Local/Microsoft/Windows/INetCache/Content.Outlook/BHX90V99/Allegati/722/documenti_richiesti" TargetMode="External"/><Relationship Id="rId1170" Type="http://schemas.openxmlformats.org/officeDocument/2006/relationships/hyperlink" Target="../../../%7bCA84A7D7%7d/arocchegiani/AppData/Local/Microsoft/Windows/INetCache/Content.Outlook/BHX90V99/Allegati/855/questionary_form" TargetMode="External"/><Relationship Id="rId638" Type="http://schemas.openxmlformats.org/officeDocument/2006/relationships/hyperlink" Target="../../../%7bCA84A7D7%7d/arocchegiani/AppData/Local/Microsoft/Windows/INetCache/Content.Outlook/BHX90V99/Allegati/478/questionary_form" TargetMode="External"/><Relationship Id="rId845" Type="http://schemas.openxmlformats.org/officeDocument/2006/relationships/hyperlink" Target="../../../%7bCA84A7D7%7d/arocchegiani/AppData/Local/Microsoft/Windows/INetCache/Content.Outlook/BHX90V99/Allegati/624/documenti_richiesti" TargetMode="External"/><Relationship Id="rId1030" Type="http://schemas.openxmlformats.org/officeDocument/2006/relationships/hyperlink" Target="../../../%7bCA84A7D7%7d/arocchegiani/AppData/Local/Microsoft/Windows/INetCache/Content.Outlook/BHX90V99/Allegati/755/questionary_form" TargetMode="External"/><Relationship Id="rId277" Type="http://schemas.openxmlformats.org/officeDocument/2006/relationships/hyperlink" Target="../../../%7bCA84A7D7%7d/arocchegiani/AppData/Local/Microsoft/Windows/INetCache/Content.Outlook/BHX90V99/Allegati/185/documenti_richiesti" TargetMode="External"/><Relationship Id="rId400" Type="http://schemas.openxmlformats.org/officeDocument/2006/relationships/hyperlink" Target="../../../%7bCA84A7D7%7d/arocchegiani/AppData/Local/Microsoft/Windows/INetCache/Content.Outlook/BHX90V99/Allegati/288/questionary_form" TargetMode="External"/><Relationship Id="rId484" Type="http://schemas.openxmlformats.org/officeDocument/2006/relationships/hyperlink" Target="../../../%7bCA84A7D7%7d/arocchegiani/AppData/Local/Microsoft/Windows/INetCache/Content.Outlook/BHX90V99/Allegati/361/questionary_form" TargetMode="External"/><Relationship Id="rId705" Type="http://schemas.openxmlformats.org/officeDocument/2006/relationships/hyperlink" Target="../../../%7bCA84A7D7%7d/arocchegiani/AppData/Local/Microsoft/Windows/INetCache/Content.Outlook/BHX90V99/Allegati/525/documenti_richiesti" TargetMode="External"/><Relationship Id="rId1128" Type="http://schemas.openxmlformats.org/officeDocument/2006/relationships/hyperlink" Target="../../../%7bCA84A7D7%7d/arocchegiani/AppData/Local/Microsoft/Windows/INetCache/Content.Outlook/BHX90V99/Allegati/828/questionary_form" TargetMode="External"/><Relationship Id="rId137" Type="http://schemas.openxmlformats.org/officeDocument/2006/relationships/hyperlink" Target="../../../%7bCA84A7D7%7d/arocchegiani/AppData/Local/Microsoft/Windows/INetCache/Content.Outlook/BHX90V99/Allegati/92/documenti_richiesti" TargetMode="External"/><Relationship Id="rId344" Type="http://schemas.openxmlformats.org/officeDocument/2006/relationships/hyperlink" Target="../../../%7bCA84A7D7%7d/arocchegiani/AppData/Local/Microsoft/Windows/INetCache/Content.Outlook/BHX90V99/Allegati/248/questionary_form" TargetMode="External"/><Relationship Id="rId691" Type="http://schemas.openxmlformats.org/officeDocument/2006/relationships/hyperlink" Target="../../../%7bCA84A7D7%7d/arocchegiani/AppData/Local/Microsoft/Windows/INetCache/Content.Outlook/BHX90V99/Allegati/518/documenti_richiesti" TargetMode="External"/><Relationship Id="rId789" Type="http://schemas.openxmlformats.org/officeDocument/2006/relationships/hyperlink" Target="../../../%7bCA84A7D7%7d/arocchegiani/AppData/Local/Microsoft/Windows/INetCache/Content.Outlook/BHX90V99/Allegati/581/documenti_richiesti" TargetMode="External"/><Relationship Id="rId912" Type="http://schemas.openxmlformats.org/officeDocument/2006/relationships/hyperlink" Target="../../../%7bCA84A7D7%7d/arocchegiani/AppData/Local/Microsoft/Windows/INetCache/Content.Outlook/BHX90V99/Allegati/668/questionary_form" TargetMode="External"/><Relationship Id="rId996" Type="http://schemas.openxmlformats.org/officeDocument/2006/relationships/hyperlink" Target="../../../%7bCA84A7D7%7d/arocchegiani/AppData/Local/Microsoft/Windows/INetCache/Content.Outlook/BHX90V99/Allegati/728/questionary_form" TargetMode="External"/><Relationship Id="rId41" Type="http://schemas.openxmlformats.org/officeDocument/2006/relationships/hyperlink" Target="../../../%7bCA84A7D7%7d/arocchegiani/AppData/Local/Microsoft/Windows/INetCache/Content.Outlook/BHX90V99/Allegati/34/documenti_richiesti" TargetMode="External"/><Relationship Id="rId551" Type="http://schemas.openxmlformats.org/officeDocument/2006/relationships/hyperlink" Target="../../../%7bCA84A7D7%7d/arocchegiani/AppData/Local/Microsoft/Windows/INetCache/Content.Outlook/BHX90V99/Allegati/408/documenti_richiesti" TargetMode="External"/><Relationship Id="rId649" Type="http://schemas.openxmlformats.org/officeDocument/2006/relationships/hyperlink" Target="../../../%7bCA84A7D7%7d/arocchegiani/AppData/Local/Microsoft/Windows/INetCache/Content.Outlook/BHX90V99/Allegati/488/documenti_richiesti" TargetMode="External"/><Relationship Id="rId856" Type="http://schemas.openxmlformats.org/officeDocument/2006/relationships/hyperlink" Target="../../../%7bCA84A7D7%7d/arocchegiani/AppData/Local/Microsoft/Windows/INetCache/Content.Outlook/BHX90V99/Allegati/630/questionary_form" TargetMode="External"/><Relationship Id="rId1181" Type="http://schemas.openxmlformats.org/officeDocument/2006/relationships/hyperlink" Target="../../../%7bCA84A7D7%7d/arocchegiani/AppData/Local/Microsoft/Windows/INetCache/Content.Outlook/BHX90V99/Allegati/863/documenti_richiesti" TargetMode="External"/><Relationship Id="rId190" Type="http://schemas.openxmlformats.org/officeDocument/2006/relationships/hyperlink" Target="../../../%7bCA84A7D7%7d/arocchegiani/AppData/Local/Microsoft/Windows/INetCache/Content.Outlook/BHX90V99/Allegati/127/questionary_form" TargetMode="External"/><Relationship Id="rId204" Type="http://schemas.openxmlformats.org/officeDocument/2006/relationships/hyperlink" Target="../../../%7bCA84A7D7%7d/arocchegiani/AppData/Local/Microsoft/Windows/INetCache/Content.Outlook/BHX90V99/Allegati/136/questionary_form" TargetMode="External"/><Relationship Id="rId288" Type="http://schemas.openxmlformats.org/officeDocument/2006/relationships/hyperlink" Target="../../../%7bCA84A7D7%7d/arocchegiani/AppData/Local/Microsoft/Windows/INetCache/Content.Outlook/BHX90V99/Allegati/194/questionary_form" TargetMode="External"/><Relationship Id="rId411" Type="http://schemas.openxmlformats.org/officeDocument/2006/relationships/hyperlink" Target="../../../%7bCA84A7D7%7d/arocchegiani/AppData/Local/Microsoft/Windows/INetCache/Content.Outlook/BHX90V99/Allegati/301/documenti_richiesti" TargetMode="External"/><Relationship Id="rId509" Type="http://schemas.openxmlformats.org/officeDocument/2006/relationships/hyperlink" Target="../../../%7bCA84A7D7%7d/arocchegiani/AppData/Local/Microsoft/Windows/INetCache/Content.Outlook/BHX90V99/Allegati/379/documenti_richiesti" TargetMode="External"/><Relationship Id="rId1041" Type="http://schemas.openxmlformats.org/officeDocument/2006/relationships/hyperlink" Target="../../../%7bCA84A7D7%7d/arocchegiani/AppData/Local/Microsoft/Windows/INetCache/Content.Outlook/BHX90V99/Allegati/764/documenti_richiesti" TargetMode="External"/><Relationship Id="rId1139" Type="http://schemas.openxmlformats.org/officeDocument/2006/relationships/hyperlink" Target="../../../%7bCA84A7D7%7d/arocchegiani/AppData/Local/Microsoft/Windows/INetCache/Content.Outlook/BHX90V99/Allegati/834/documenti_richiesti" TargetMode="External"/><Relationship Id="rId495" Type="http://schemas.openxmlformats.org/officeDocument/2006/relationships/hyperlink" Target="../../../%7bCA84A7D7%7d/arocchegiani/AppData/Local/Microsoft/Windows/INetCache/Content.Outlook/BHX90V99/Allegati/369/documenti_richiesti" TargetMode="External"/><Relationship Id="rId716" Type="http://schemas.openxmlformats.org/officeDocument/2006/relationships/hyperlink" Target="../../../%7bCA84A7D7%7d/arocchegiani/AppData/Local/Microsoft/Windows/INetCache/Content.Outlook/BHX90V99/Allegati/531/questionary_form" TargetMode="External"/><Relationship Id="rId923" Type="http://schemas.openxmlformats.org/officeDocument/2006/relationships/hyperlink" Target="../../../%7bCA84A7D7%7d/arocchegiani/AppData/Local/Microsoft/Windows/INetCache/Content.Outlook/BHX90V99/Allegati/679/documenti_richiesti" TargetMode="External"/><Relationship Id="rId52" Type="http://schemas.openxmlformats.org/officeDocument/2006/relationships/hyperlink" Target="../../../%7bCA84A7D7%7d/arocchegiani/AppData/Local/Microsoft/Windows/INetCache/Content.Outlook/BHX90V99/Allegati/40/questionary_form" TargetMode="External"/><Relationship Id="rId148" Type="http://schemas.openxmlformats.org/officeDocument/2006/relationships/hyperlink" Target="../../../%7bCA84A7D7%7d/arocchegiani/AppData/Local/Microsoft/Windows/INetCache/Content.Outlook/BHX90V99/Allegati/101/questionary_form" TargetMode="External"/><Relationship Id="rId355" Type="http://schemas.openxmlformats.org/officeDocument/2006/relationships/hyperlink" Target="../../../%7bCA84A7D7%7d/arocchegiani/AppData/Local/Microsoft/Windows/INetCache/Content.Outlook/BHX90V99/Allegati/256/documenti_richiesti" TargetMode="External"/><Relationship Id="rId562" Type="http://schemas.openxmlformats.org/officeDocument/2006/relationships/hyperlink" Target="../../../%7bCA84A7D7%7d/arocchegiani/AppData/Local/Microsoft/Windows/INetCache/Content.Outlook/BHX90V99/Allegati/415/questionary_form" TargetMode="External"/><Relationship Id="rId1192" Type="http://schemas.openxmlformats.org/officeDocument/2006/relationships/hyperlink" Target="../../../%7bCA84A7D7%7d/arocchegiani/AppData/Local/Microsoft/Windows/INetCache/Content.Outlook/BHX90V99/Allegati/868/questionary_form" TargetMode="External"/><Relationship Id="rId1206" Type="http://schemas.openxmlformats.org/officeDocument/2006/relationships/hyperlink" Target="../../../%7bCA84A7D7%7d/arocchegiani/AppData/Local/Microsoft/Windows/INetCache/Content.Outlook/BHX90V99/Allegati/878/questionary_form" TargetMode="External"/><Relationship Id="rId215" Type="http://schemas.openxmlformats.org/officeDocument/2006/relationships/hyperlink" Target="../../../%7bCA84A7D7%7d/arocchegiani/AppData/Local/Microsoft/Windows/INetCache/Content.Outlook/BHX90V99/Allegati/143/documenti_richiesti" TargetMode="External"/><Relationship Id="rId422" Type="http://schemas.openxmlformats.org/officeDocument/2006/relationships/hyperlink" Target="../../../%7bCA84A7D7%7d/arocchegiani/AppData/Local/Microsoft/Windows/INetCache/Content.Outlook/BHX90V99/Allegati/310/questionary_form" TargetMode="External"/><Relationship Id="rId867" Type="http://schemas.openxmlformats.org/officeDocument/2006/relationships/hyperlink" Target="../../../%7bCA84A7D7%7d/arocchegiani/AppData/Local/Microsoft/Windows/INetCache/Content.Outlook/BHX90V99/Allegati/637/documenti_richiesti" TargetMode="External"/><Relationship Id="rId1052" Type="http://schemas.openxmlformats.org/officeDocument/2006/relationships/hyperlink" Target="../../../%7bCA84A7D7%7d/arocchegiani/AppData/Local/Microsoft/Windows/INetCache/Content.Outlook/BHX90V99/Allegati/771/questionary_form" TargetMode="External"/><Relationship Id="rId299" Type="http://schemas.openxmlformats.org/officeDocument/2006/relationships/hyperlink" Target="../../../%7bCA84A7D7%7d/arocchegiani/AppData/Local/Microsoft/Windows/INetCache/Content.Outlook/BHX90V99/Allegati/201/documenti_richiesti" TargetMode="External"/><Relationship Id="rId727" Type="http://schemas.openxmlformats.org/officeDocument/2006/relationships/hyperlink" Target="../../../%7bCA84A7D7%7d/arocchegiani/AppData/Local/Microsoft/Windows/INetCache/Content.Outlook/BHX90V99/Allegati/539/documenti_richiesti" TargetMode="External"/><Relationship Id="rId934" Type="http://schemas.openxmlformats.org/officeDocument/2006/relationships/hyperlink" Target="../../../%7bCA84A7D7%7d/arocchegiani/AppData/Local/Microsoft/Windows/INetCache/Content.Outlook/BHX90V99/Allegati/686/questionary_form" TargetMode="External"/><Relationship Id="rId63" Type="http://schemas.openxmlformats.org/officeDocument/2006/relationships/hyperlink" Target="../../../%7bCA84A7D7%7d/arocchegiani/AppData/Local/Microsoft/Windows/INetCache/Content.Outlook/BHX90V99/Allegati/46/documenti_richiesti" TargetMode="External"/><Relationship Id="rId159" Type="http://schemas.openxmlformats.org/officeDocument/2006/relationships/hyperlink" Target="../../../%7bCA84A7D7%7d/arocchegiani/AppData/Local/Microsoft/Windows/INetCache/Content.Outlook/BHX90V99/Allegati/110/documenti_richiesti" TargetMode="External"/><Relationship Id="rId366" Type="http://schemas.openxmlformats.org/officeDocument/2006/relationships/hyperlink" Target="../../../%7bCA84A7D7%7d/arocchegiani/AppData/Local/Microsoft/Windows/INetCache/Content.Outlook/BHX90V99/Allegati/264/questionary_form" TargetMode="External"/><Relationship Id="rId573" Type="http://schemas.openxmlformats.org/officeDocument/2006/relationships/hyperlink" Target="../../../%7bCA84A7D7%7d/arocchegiani/AppData/Local/Microsoft/Windows/INetCache/Content.Outlook/BHX90V99/Allegati/430/documenti_richiesti" TargetMode="External"/><Relationship Id="rId780" Type="http://schemas.openxmlformats.org/officeDocument/2006/relationships/hyperlink" Target="../../../%7bCA84A7D7%7d/arocchegiani/AppData/Local/Microsoft/Windows/INetCache/Content.Outlook/BHX90V99/Allegati/574/questionary_form" TargetMode="External"/><Relationship Id="rId1217" Type="http://schemas.openxmlformats.org/officeDocument/2006/relationships/hyperlink" Target="../../../%7bCA84A7D7%7d/arocchegiani/AppData/Local/Microsoft/Windows/INetCache/Content.Outlook/BHX90V99/Allegati/887/documenti_richiesti" TargetMode="External"/><Relationship Id="rId226" Type="http://schemas.openxmlformats.org/officeDocument/2006/relationships/hyperlink" Target="../../../%7bCA84A7D7%7d/arocchegiani/AppData/Local/Microsoft/Windows/INetCache/Content.Outlook/BHX90V99/Allegati/150/questionary_form" TargetMode="External"/><Relationship Id="rId433" Type="http://schemas.openxmlformats.org/officeDocument/2006/relationships/hyperlink" Target="../../../%7bCA84A7D7%7d/arocchegiani/AppData/Local/Microsoft/Windows/INetCache/Content.Outlook/BHX90V99/Allegati/321/documenti_richiesti" TargetMode="External"/><Relationship Id="rId878" Type="http://schemas.openxmlformats.org/officeDocument/2006/relationships/hyperlink" Target="../../../%7bCA84A7D7%7d/arocchegiani/AppData/Local/Microsoft/Windows/INetCache/Content.Outlook/BHX90V99/Allegati/643/questionary_form" TargetMode="External"/><Relationship Id="rId1063" Type="http://schemas.openxmlformats.org/officeDocument/2006/relationships/hyperlink" Target="../../../%7bCA84A7D7%7d/arocchegiani/AppData/Local/Microsoft/Windows/INetCache/Content.Outlook/BHX90V99/Allegati/779/documenti_richiesti" TargetMode="External"/><Relationship Id="rId640" Type="http://schemas.openxmlformats.org/officeDocument/2006/relationships/hyperlink" Target="../../../%7bCA84A7D7%7d/arocchegiani/AppData/Local/Microsoft/Windows/INetCache/Content.Outlook/BHX90V99/Allegati/479/questionary_form" TargetMode="External"/><Relationship Id="rId738" Type="http://schemas.openxmlformats.org/officeDocument/2006/relationships/hyperlink" Target="../../../%7bCA84A7D7%7d/arocchegiani/AppData/Local/Microsoft/Windows/INetCache/Content.Outlook/BHX90V99/Allegati/549/questionary_form" TargetMode="External"/><Relationship Id="rId945" Type="http://schemas.openxmlformats.org/officeDocument/2006/relationships/hyperlink" Target="../../../%7bCA84A7D7%7d/arocchegiani/AppData/Local/Microsoft/Windows/INetCache/Content.Outlook/BHX90V99/Allegati/694/documenti_richiesti" TargetMode="External"/><Relationship Id="rId74" Type="http://schemas.openxmlformats.org/officeDocument/2006/relationships/hyperlink" Target="../../../%7bCA84A7D7%7d/arocchegiani/AppData/Local/Microsoft/Windows/INetCache/Content.Outlook/BHX90V99/Allegati/52/questionary_form" TargetMode="External"/><Relationship Id="rId377" Type="http://schemas.openxmlformats.org/officeDocument/2006/relationships/hyperlink" Target="../../../%7bCA84A7D7%7d/arocchegiani/AppData/Local/Microsoft/Windows/INetCache/Content.Outlook/BHX90V99/Allegati/273/documenti_richiesti" TargetMode="External"/><Relationship Id="rId500" Type="http://schemas.openxmlformats.org/officeDocument/2006/relationships/hyperlink" Target="../../../%7bCA84A7D7%7d/arocchegiani/AppData/Local/Microsoft/Windows/INetCache/Content.Outlook/BHX90V99/Allegati/371/questionary_form" TargetMode="External"/><Relationship Id="rId584" Type="http://schemas.openxmlformats.org/officeDocument/2006/relationships/hyperlink" Target="../../../%7bCA84A7D7%7d/arocchegiani/AppData/Local/Microsoft/Windows/INetCache/Content.Outlook/BHX90V99/Allegati/443/questionary_form" TargetMode="External"/><Relationship Id="rId805" Type="http://schemas.openxmlformats.org/officeDocument/2006/relationships/hyperlink" Target="../../../%7bCA84A7D7%7d/arocchegiani/AppData/Local/Microsoft/Windows/INetCache/Content.Outlook/BHX90V99/Allegati/596/documenti_richiesti" TargetMode="External"/><Relationship Id="rId1130" Type="http://schemas.openxmlformats.org/officeDocument/2006/relationships/hyperlink" Target="../../../%7bCA84A7D7%7d/arocchegiani/AppData/Local/Microsoft/Windows/INetCache/Content.Outlook/BHX90V99/Allegati/829/questionary_form" TargetMode="External"/><Relationship Id="rId1228" Type="http://schemas.openxmlformats.org/officeDocument/2006/relationships/hyperlink" Target="../../../%7bCA84A7D7%7d/arocchegiani/AppData/Local/Microsoft/Windows/INetCache/Content.Outlook/BHX90V99/Allegati/897/questionary_form" TargetMode="External"/><Relationship Id="rId5" Type="http://schemas.openxmlformats.org/officeDocument/2006/relationships/hyperlink" Target="../../../%7bCA84A7D7%7d/arocchegiani/AppData/Local/Microsoft/Windows/INetCache/Content.Outlook/BHX90V99/Allegati/12/documenti_richiesti" TargetMode="External"/><Relationship Id="rId237" Type="http://schemas.openxmlformats.org/officeDocument/2006/relationships/hyperlink" Target="../../../%7bCA84A7D7%7d/arocchegiani/AppData/Local/Microsoft/Windows/INetCache/Content.Outlook/BHX90V99/Allegati/158/documenti_richiesti" TargetMode="External"/><Relationship Id="rId791" Type="http://schemas.openxmlformats.org/officeDocument/2006/relationships/hyperlink" Target="../../../%7bCA84A7D7%7d/arocchegiani/AppData/Local/Microsoft/Windows/INetCache/Content.Outlook/BHX90V99/Allegati/583/documenti_richiesti" TargetMode="External"/><Relationship Id="rId889" Type="http://schemas.openxmlformats.org/officeDocument/2006/relationships/hyperlink" Target="../../../%7bCA84A7D7%7d/arocchegiani/AppData/Local/Microsoft/Windows/INetCache/Content.Outlook/BHX90V99/Allegati/650/documenti_richiesti" TargetMode="External"/><Relationship Id="rId1074" Type="http://schemas.openxmlformats.org/officeDocument/2006/relationships/hyperlink" Target="../../../%7bCA84A7D7%7d/arocchegiani/AppData/Local/Microsoft/Windows/INetCache/Content.Outlook/BHX90V99/Allegati/785/questionary_form" TargetMode="External"/><Relationship Id="rId444" Type="http://schemas.openxmlformats.org/officeDocument/2006/relationships/hyperlink" Target="../../../%7bCA84A7D7%7d/arocchegiani/AppData/Local/Microsoft/Windows/INetCache/Content.Outlook/BHX90V99/Allegati/331/questionary_form" TargetMode="External"/><Relationship Id="rId651" Type="http://schemas.openxmlformats.org/officeDocument/2006/relationships/hyperlink" Target="../../../%7bCA84A7D7%7d/arocchegiani/AppData/Local/Microsoft/Windows/INetCache/Content.Outlook/BHX90V99/Allegati/490/documenti_richiesti" TargetMode="External"/><Relationship Id="rId749" Type="http://schemas.openxmlformats.org/officeDocument/2006/relationships/hyperlink" Target="../../../%7bCA84A7D7%7d/arocchegiani/AppData/Local/Microsoft/Windows/INetCache/Content.Outlook/BHX90V99/Allegati/556/documenti_richiesti" TargetMode="External"/><Relationship Id="rId290" Type="http://schemas.openxmlformats.org/officeDocument/2006/relationships/hyperlink" Target="../../../%7bCA84A7D7%7d/arocchegiani/AppData/Local/Microsoft/Windows/INetCache/Content.Outlook/BHX90V99/Allegati/195/questionary_form" TargetMode="External"/><Relationship Id="rId304" Type="http://schemas.openxmlformats.org/officeDocument/2006/relationships/hyperlink" Target="../../../%7bCA84A7D7%7d/arocchegiani/AppData/Local/Microsoft/Windows/INetCache/Content.Outlook/BHX90V99/Allegati/208/questionary_form" TargetMode="External"/><Relationship Id="rId388" Type="http://schemas.openxmlformats.org/officeDocument/2006/relationships/hyperlink" Target="../../../%7bCA84A7D7%7d/arocchegiani/AppData/Local/Microsoft/Windows/INetCache/Content.Outlook/BHX90V99/Allegati/278/questionary_form" TargetMode="External"/><Relationship Id="rId511" Type="http://schemas.openxmlformats.org/officeDocument/2006/relationships/hyperlink" Target="../../../%7bCA84A7D7%7d/arocchegiani/AppData/Local/Microsoft/Windows/INetCache/Content.Outlook/BHX90V99/Allegati/380/documenti_richiesti" TargetMode="External"/><Relationship Id="rId609" Type="http://schemas.openxmlformats.org/officeDocument/2006/relationships/hyperlink" Target="../../../%7bCA84A7D7%7d/arocchegiani/AppData/Local/Microsoft/Windows/INetCache/Content.Outlook/BHX90V99/Allegati/461/documenti_richiesti" TargetMode="External"/><Relationship Id="rId956" Type="http://schemas.openxmlformats.org/officeDocument/2006/relationships/hyperlink" Target="../../../%7bCA84A7D7%7d/arocchegiani/AppData/Local/Microsoft/Windows/INetCache/Content.Outlook/BHX90V99/Allegati/702/questionary_form" TargetMode="External"/><Relationship Id="rId1141" Type="http://schemas.openxmlformats.org/officeDocument/2006/relationships/hyperlink" Target="../../../%7bCA84A7D7%7d/arocchegiani/AppData/Local/Microsoft/Windows/INetCache/Content.Outlook/BHX90V99/Allegati/835/documenti_richiesti" TargetMode="External"/><Relationship Id="rId1239" Type="http://schemas.openxmlformats.org/officeDocument/2006/relationships/hyperlink" Target="../../../%7bCA84A7D7%7d/arocchegiani/AppData/Local/Microsoft/Windows/INetCache/Content.Outlook/BHX90V99/Allegati/908/documenti_richiesti" TargetMode="External"/><Relationship Id="rId85" Type="http://schemas.openxmlformats.org/officeDocument/2006/relationships/hyperlink" Target="../../../%7bCA84A7D7%7d/arocchegiani/AppData/Local/Microsoft/Windows/INetCache/Content.Outlook/BHX90V99/Allegati/59/documenti_richiesti" TargetMode="External"/><Relationship Id="rId150" Type="http://schemas.openxmlformats.org/officeDocument/2006/relationships/hyperlink" Target="../../../%7bCA84A7D7%7d/arocchegiani/AppData/Local/Microsoft/Windows/INetCache/Content.Outlook/BHX90V99/Allegati/102/questionary_form" TargetMode="External"/><Relationship Id="rId595" Type="http://schemas.openxmlformats.org/officeDocument/2006/relationships/hyperlink" Target="../../../%7bCA84A7D7%7d/arocchegiani/AppData/Local/Microsoft/Windows/INetCache/Content.Outlook/BHX90V99/Allegati/452/documenti_richiesti" TargetMode="External"/><Relationship Id="rId816" Type="http://schemas.openxmlformats.org/officeDocument/2006/relationships/hyperlink" Target="../../../%7bCA84A7D7%7d/arocchegiani/AppData/Local/Microsoft/Windows/INetCache/Content.Outlook/BHX90V99/Allegati/601/questionary_form" TargetMode="External"/><Relationship Id="rId1001" Type="http://schemas.openxmlformats.org/officeDocument/2006/relationships/hyperlink" Target="../../../%7bCA84A7D7%7d/arocchegiani/AppData/Local/Microsoft/Windows/INetCache/Content.Outlook/BHX90V99/Allegati/732/documenti_richiesti" TargetMode="External"/><Relationship Id="rId248" Type="http://schemas.openxmlformats.org/officeDocument/2006/relationships/hyperlink" Target="../../../%7bCA84A7D7%7d/arocchegiani/AppData/Local/Microsoft/Windows/INetCache/Content.Outlook/BHX90V99/Allegati/167/questionary_form" TargetMode="External"/><Relationship Id="rId455" Type="http://schemas.openxmlformats.org/officeDocument/2006/relationships/hyperlink" Target="../../../%7bCA84A7D7%7d/arocchegiani/AppData/Local/Microsoft/Windows/INetCache/Content.Outlook/BHX90V99/Allegati/341/documenti_richiesti" TargetMode="External"/><Relationship Id="rId662" Type="http://schemas.openxmlformats.org/officeDocument/2006/relationships/hyperlink" Target="../../../%7bCA84A7D7%7d/arocchegiani/AppData/Local/Microsoft/Windows/INetCache/Content.Outlook/BHX90V99/Allegati/496/questionary_form" TargetMode="External"/><Relationship Id="rId1085" Type="http://schemas.openxmlformats.org/officeDocument/2006/relationships/hyperlink" Target="../../../%7bCA84A7D7%7d/arocchegiani/AppData/Local/Microsoft/Windows/INetCache/Content.Outlook/BHX90V99/Allegati/792/documenti_richiesti" TargetMode="External"/><Relationship Id="rId12" Type="http://schemas.openxmlformats.org/officeDocument/2006/relationships/hyperlink" Target="../../../%7bCA84A7D7%7d/arocchegiani/AppData/Local/Microsoft/Windows/INetCache/Content.Outlook/BHX90V99/Allegati/15/questionary_form" TargetMode="External"/><Relationship Id="rId108" Type="http://schemas.openxmlformats.org/officeDocument/2006/relationships/hyperlink" Target="../../../%7bCA84A7D7%7d/arocchegiani/AppData/Local/Microsoft/Windows/INetCache/Content.Outlook/BHX90V99/Allegati/71/questionary_form" TargetMode="External"/><Relationship Id="rId315" Type="http://schemas.openxmlformats.org/officeDocument/2006/relationships/hyperlink" Target="../../../%7bCA84A7D7%7d/arocchegiani/AppData/Local/Microsoft/Windows/INetCache/Content.Outlook/BHX90V99/Allegati/223/documenti_richiesti" TargetMode="External"/><Relationship Id="rId522" Type="http://schemas.openxmlformats.org/officeDocument/2006/relationships/hyperlink" Target="../../../%7bCA84A7D7%7d/arocchegiani/AppData/Local/Microsoft/Windows/INetCache/Content.Outlook/BHX90V99/Allegati/389/questionary_form" TargetMode="External"/><Relationship Id="rId967" Type="http://schemas.openxmlformats.org/officeDocument/2006/relationships/hyperlink" Target="../../../%7bCA84A7D7%7d/arocchegiani/AppData/Local/Microsoft/Windows/INetCache/Content.Outlook/BHX90V99/Allegati/708/documenti_richiesti" TargetMode="External"/><Relationship Id="rId1152" Type="http://schemas.openxmlformats.org/officeDocument/2006/relationships/hyperlink" Target="../../../%7bCA84A7D7%7d/arocchegiani/AppData/Local/Microsoft/Windows/INetCache/Content.Outlook/BHX90V99/Allegati/842/questionary_form" TargetMode="External"/><Relationship Id="rId96" Type="http://schemas.openxmlformats.org/officeDocument/2006/relationships/hyperlink" Target="../../../%7bCA84A7D7%7d/arocchegiani/AppData/Local/Microsoft/Windows/INetCache/Content.Outlook/BHX90V99/Allegati/64/questionary_form" TargetMode="External"/><Relationship Id="rId161" Type="http://schemas.openxmlformats.org/officeDocument/2006/relationships/hyperlink" Target="../../../%7bCA84A7D7%7d/arocchegiani/AppData/Local/Microsoft/Windows/INetCache/Content.Outlook/BHX90V99/Allegati/111/documenti_richiesti" TargetMode="External"/><Relationship Id="rId399" Type="http://schemas.openxmlformats.org/officeDocument/2006/relationships/hyperlink" Target="../../../%7bCA84A7D7%7d/arocchegiani/AppData/Local/Microsoft/Windows/INetCache/Content.Outlook/BHX90V99/Allegati/288/documenti_richiesti" TargetMode="External"/><Relationship Id="rId827" Type="http://schemas.openxmlformats.org/officeDocument/2006/relationships/hyperlink" Target="../../../%7bCA84A7D7%7d/arocchegiani/AppData/Local/Microsoft/Windows/INetCache/Content.Outlook/BHX90V99/Allegati/611/documenti_richiesti" TargetMode="External"/><Relationship Id="rId1012" Type="http://schemas.openxmlformats.org/officeDocument/2006/relationships/hyperlink" Target="../../../%7bCA84A7D7%7d/arocchegiani/AppData/Local/Microsoft/Windows/INetCache/Content.Outlook/BHX90V99/Allegati/739/questionary_form" TargetMode="External"/><Relationship Id="rId259" Type="http://schemas.openxmlformats.org/officeDocument/2006/relationships/hyperlink" Target="../../../%7bCA84A7D7%7d/arocchegiani/AppData/Local/Microsoft/Windows/INetCache/Content.Outlook/BHX90V99/Allegati/174/documenti_richiesti" TargetMode="External"/><Relationship Id="rId466" Type="http://schemas.openxmlformats.org/officeDocument/2006/relationships/hyperlink" Target="../../../%7bCA84A7D7%7d/arocchegiani/AppData/Local/Microsoft/Windows/INetCache/Content.Outlook/BHX90V99/Allegati/348/questionary_form" TargetMode="External"/><Relationship Id="rId673" Type="http://schemas.openxmlformats.org/officeDocument/2006/relationships/hyperlink" Target="../../../%7bCA84A7D7%7d/arocchegiani/AppData/Local/Microsoft/Windows/INetCache/Content.Outlook/BHX90V99/Allegati/507/documenti_richiesti" TargetMode="External"/><Relationship Id="rId880" Type="http://schemas.openxmlformats.org/officeDocument/2006/relationships/hyperlink" Target="../../../%7bCA84A7D7%7d/arocchegiani/AppData/Local/Microsoft/Windows/INetCache/Content.Outlook/BHX90V99/Allegati/644/questionary_form" TargetMode="External"/><Relationship Id="rId1096" Type="http://schemas.openxmlformats.org/officeDocument/2006/relationships/hyperlink" Target="../../../%7bCA84A7D7%7d/arocchegiani/AppData/Local/Microsoft/Windows/INetCache/Content.Outlook/BHX90V99/Allegati/800/questionary_form" TargetMode="External"/><Relationship Id="rId23" Type="http://schemas.openxmlformats.org/officeDocument/2006/relationships/hyperlink" Target="../../../%7bCA84A7D7%7d/arocchegiani/AppData/Local/Microsoft/Windows/INetCache/Content.Outlook/BHX90V99/Allegati/25/documenti_richiesti" TargetMode="External"/><Relationship Id="rId119" Type="http://schemas.openxmlformats.org/officeDocument/2006/relationships/hyperlink" Target="../../../%7bCA84A7D7%7d/arocchegiani/AppData/Local/Microsoft/Windows/INetCache/Content.Outlook/BHX90V99/Allegati/80/documenti_richiesti" TargetMode="External"/><Relationship Id="rId326" Type="http://schemas.openxmlformats.org/officeDocument/2006/relationships/hyperlink" Target="../../../%7bCA84A7D7%7d/arocchegiani/AppData/Local/Microsoft/Windows/INetCache/Content.Outlook/BHX90V99/Allegati/232/questionary_form" TargetMode="External"/><Relationship Id="rId533" Type="http://schemas.openxmlformats.org/officeDocument/2006/relationships/hyperlink" Target="../../../%7bCA84A7D7%7d/arocchegiani/AppData/Local/Microsoft/Windows/INetCache/Content.Outlook/BHX90V99/Allegati/397/documenti_richiesti" TargetMode="External"/><Relationship Id="rId978" Type="http://schemas.openxmlformats.org/officeDocument/2006/relationships/hyperlink" Target="../../../%7bCA84A7D7%7d/arocchegiani/AppData/Local/Microsoft/Windows/INetCache/Content.Outlook/BHX90V99/Allegati/716/questionary_form" TargetMode="External"/><Relationship Id="rId1163" Type="http://schemas.openxmlformats.org/officeDocument/2006/relationships/hyperlink" Target="../../../%7bCA84A7D7%7d/arocchegiani/AppData/Local/Microsoft/Windows/INetCache/Content.Outlook/BHX90V99/Allegati/852/documenti_richiesti" TargetMode="External"/><Relationship Id="rId740" Type="http://schemas.openxmlformats.org/officeDocument/2006/relationships/hyperlink" Target="../../../%7bCA84A7D7%7d/arocchegiani/AppData/Local/Microsoft/Windows/INetCache/Content.Outlook/BHX90V99/Allegati/550/questionary_form" TargetMode="External"/><Relationship Id="rId838" Type="http://schemas.openxmlformats.org/officeDocument/2006/relationships/hyperlink" Target="../../../%7bCA84A7D7%7d/arocchegiani/AppData/Local/Microsoft/Windows/INetCache/Content.Outlook/BHX90V99/Allegati/617/questionary_form" TargetMode="External"/><Relationship Id="rId1023" Type="http://schemas.openxmlformats.org/officeDocument/2006/relationships/hyperlink" Target="../../../%7bCA84A7D7%7d/arocchegiani/AppData/Local/Microsoft/Windows/INetCache/Content.Outlook/BHX90V99/Allegati/750/documenti_richiesti" TargetMode="External"/><Relationship Id="rId172" Type="http://schemas.openxmlformats.org/officeDocument/2006/relationships/hyperlink" Target="../../../%7bCA84A7D7%7d/arocchegiani/AppData/Local/Microsoft/Windows/INetCache/Content.Outlook/BHX90V99/Allegati/117/questionary_form" TargetMode="External"/><Relationship Id="rId477" Type="http://schemas.openxmlformats.org/officeDocument/2006/relationships/hyperlink" Target="../../../%7bCA84A7D7%7d/arocchegiani/AppData/Local/Microsoft/Windows/INetCache/Content.Outlook/BHX90V99/Allegati/357/documenti_richiesti" TargetMode="External"/><Relationship Id="rId600" Type="http://schemas.openxmlformats.org/officeDocument/2006/relationships/hyperlink" Target="../../../%7bCA84A7D7%7d/arocchegiani/AppData/Local/Microsoft/Windows/INetCache/Content.Outlook/BHX90V99/Allegati/454/questionary_form" TargetMode="External"/><Relationship Id="rId684" Type="http://schemas.openxmlformats.org/officeDocument/2006/relationships/hyperlink" Target="../../../%7bCA84A7D7%7d/arocchegiani/AppData/Local/Microsoft/Windows/INetCache/Content.Outlook/BHX90V99/Allegati/514/questionary_form" TargetMode="External"/><Relationship Id="rId1230" Type="http://schemas.openxmlformats.org/officeDocument/2006/relationships/hyperlink" Target="../../../%7bCA84A7D7%7d/arocchegiani/AppData/Local/Microsoft/Windows/INetCache/Content.Outlook/BHX90V99/Allegati/899/questionary_form" TargetMode="External"/><Relationship Id="rId337" Type="http://schemas.openxmlformats.org/officeDocument/2006/relationships/hyperlink" Target="../../../%7bCA84A7D7%7d/arocchegiani/AppData/Local/Microsoft/Windows/INetCache/Content.Outlook/BHX90V99/Allegati/241/documenti_richiesti" TargetMode="External"/><Relationship Id="rId891" Type="http://schemas.openxmlformats.org/officeDocument/2006/relationships/hyperlink" Target="../../../%7bCA84A7D7%7d/arocchegiani/AppData/Local/Microsoft/Windows/INetCache/Content.Outlook/BHX90V99/Allegati/652/documenti_richiesti" TargetMode="External"/><Relationship Id="rId905" Type="http://schemas.openxmlformats.org/officeDocument/2006/relationships/hyperlink" Target="../../../%7bCA84A7D7%7d/arocchegiani/AppData/Local/Microsoft/Windows/INetCache/Content.Outlook/BHX90V99/Allegati/661/documenti_richiesti" TargetMode="External"/><Relationship Id="rId989" Type="http://schemas.openxmlformats.org/officeDocument/2006/relationships/hyperlink" Target="../../../%7bCA84A7D7%7d/arocchegiani/AppData/Local/Microsoft/Windows/INetCache/Content.Outlook/BHX90V99/Allegati/725/documenti_richiesti" TargetMode="External"/><Relationship Id="rId34" Type="http://schemas.openxmlformats.org/officeDocument/2006/relationships/hyperlink" Target="../../../%7bCA84A7D7%7d/arocchegiani/AppData/Local/Microsoft/Windows/INetCache/Content.Outlook/BHX90V99/Allegati/30/questionary_form" TargetMode="External"/><Relationship Id="rId544" Type="http://schemas.openxmlformats.org/officeDocument/2006/relationships/hyperlink" Target="../../../%7bCA84A7D7%7d/arocchegiani/AppData/Local/Microsoft/Windows/INetCache/Content.Outlook/BHX90V99/Allegati/403/questionary_form" TargetMode="External"/><Relationship Id="rId751" Type="http://schemas.openxmlformats.org/officeDocument/2006/relationships/hyperlink" Target="../../../%7bCA84A7D7%7d/arocchegiani/AppData/Local/Microsoft/Windows/INetCache/Content.Outlook/BHX90V99/Allegati/558/documenti_richiesti" TargetMode="External"/><Relationship Id="rId849" Type="http://schemas.openxmlformats.org/officeDocument/2006/relationships/hyperlink" Target="../../../%7bCA84A7D7%7d/arocchegiani/AppData/Local/Microsoft/Windows/INetCache/Content.Outlook/BHX90V99/Allegati/626/documenti_richiesti" TargetMode="External"/><Relationship Id="rId1174" Type="http://schemas.openxmlformats.org/officeDocument/2006/relationships/hyperlink" Target="../../../%7bCA84A7D7%7d/arocchegiani/AppData/Local/Microsoft/Windows/INetCache/Content.Outlook/BHX90V99/Allegati/858/questionary_form" TargetMode="External"/><Relationship Id="rId183" Type="http://schemas.openxmlformats.org/officeDocument/2006/relationships/hyperlink" Target="../../../%7bCA84A7D7%7d/arocchegiani/AppData/Local/Microsoft/Windows/INetCache/Content.Outlook/BHX90V99/Allegati/124/documenti_richiesti" TargetMode="External"/><Relationship Id="rId390" Type="http://schemas.openxmlformats.org/officeDocument/2006/relationships/hyperlink" Target="../../../%7bCA84A7D7%7d/arocchegiani/AppData/Local/Microsoft/Windows/INetCache/Content.Outlook/BHX90V99/Allegati/279/questionary_form" TargetMode="External"/><Relationship Id="rId404" Type="http://schemas.openxmlformats.org/officeDocument/2006/relationships/hyperlink" Target="../../../%7bCA84A7D7%7d/arocchegiani/AppData/Local/Microsoft/Windows/INetCache/Content.Outlook/BHX90V99/Allegati/294/questionary_form" TargetMode="External"/><Relationship Id="rId611" Type="http://schemas.openxmlformats.org/officeDocument/2006/relationships/hyperlink" Target="../../../%7bCA84A7D7%7d/arocchegiani/AppData/Local/Microsoft/Windows/INetCache/Content.Outlook/BHX90V99/Allegati/463/documenti_richiesti" TargetMode="External"/><Relationship Id="rId1034" Type="http://schemas.openxmlformats.org/officeDocument/2006/relationships/hyperlink" Target="../../../%7bCA84A7D7%7d/arocchegiani/AppData/Local/Microsoft/Windows/INetCache/Content.Outlook/BHX90V99/Allegati/758/questionary_form" TargetMode="External"/><Relationship Id="rId1241" Type="http://schemas.openxmlformats.org/officeDocument/2006/relationships/hyperlink" Target="../../../%7bCA84A7D7%7d/arocchegiani/AppData/Local/Microsoft/Windows/INetCache/Content.Outlook/BHX90V99/Allegati/909/documenti_richiesti" TargetMode="External"/><Relationship Id="rId250" Type="http://schemas.openxmlformats.org/officeDocument/2006/relationships/hyperlink" Target="../../../%7bCA84A7D7%7d/arocchegiani/AppData/Local/Microsoft/Windows/INetCache/Content.Outlook/BHX90V99/Allegati/168/questionary_form" TargetMode="External"/><Relationship Id="rId488" Type="http://schemas.openxmlformats.org/officeDocument/2006/relationships/hyperlink" Target="../../../%7bCA84A7D7%7d/arocchegiani/AppData/Local/Microsoft/Windows/INetCache/Content.Outlook/BHX90V99/Allegati/364/questionary_form" TargetMode="External"/><Relationship Id="rId695" Type="http://schemas.openxmlformats.org/officeDocument/2006/relationships/hyperlink" Target="../../../%7bCA84A7D7%7d/arocchegiani/AppData/Local/Microsoft/Windows/INetCache/Content.Outlook/BHX90V99/Allegati/520/documenti_richiesti" TargetMode="External"/><Relationship Id="rId709" Type="http://schemas.openxmlformats.org/officeDocument/2006/relationships/hyperlink" Target="../../../%7bCA84A7D7%7d/arocchegiani/AppData/Local/Microsoft/Windows/INetCache/Content.Outlook/BHX90V99/Allegati/527/documenti_richiesti" TargetMode="External"/><Relationship Id="rId916" Type="http://schemas.openxmlformats.org/officeDocument/2006/relationships/hyperlink" Target="../../../%7bCA84A7D7%7d/arocchegiani/AppData/Local/Microsoft/Windows/INetCache/Content.Outlook/BHX90V99/Allegati/670/questionary_form" TargetMode="External"/><Relationship Id="rId1101" Type="http://schemas.openxmlformats.org/officeDocument/2006/relationships/hyperlink" Target="../../../%7bCA84A7D7%7d/arocchegiani/AppData/Local/Microsoft/Windows/INetCache/Content.Outlook/BHX90V99/Allegati/809/documenti_richiesti" TargetMode="External"/><Relationship Id="rId45" Type="http://schemas.openxmlformats.org/officeDocument/2006/relationships/hyperlink" Target="../../../%7bCA84A7D7%7d/arocchegiani/AppData/Local/Microsoft/Windows/INetCache/Content.Outlook/BHX90V99/Allegati/36/documenti_richiesti" TargetMode="External"/><Relationship Id="rId110" Type="http://schemas.openxmlformats.org/officeDocument/2006/relationships/hyperlink" Target="../../../%7bCA84A7D7%7d/arocchegiani/AppData/Local/Microsoft/Windows/INetCache/Content.Outlook/BHX90V99/Allegati/72/questionary_form" TargetMode="External"/><Relationship Id="rId348" Type="http://schemas.openxmlformats.org/officeDocument/2006/relationships/hyperlink" Target="../../../%7bCA84A7D7%7d/arocchegiani/AppData/Local/Microsoft/Windows/INetCache/Content.Outlook/BHX90V99/Allegati/250/questionary_form" TargetMode="External"/><Relationship Id="rId555" Type="http://schemas.openxmlformats.org/officeDocument/2006/relationships/hyperlink" Target="../../../%7bCA84A7D7%7d/arocchegiani/AppData/Local/Microsoft/Windows/INetCache/Content.Outlook/BHX90V99/Allegati/410/documenti_richiesti" TargetMode="External"/><Relationship Id="rId762" Type="http://schemas.openxmlformats.org/officeDocument/2006/relationships/hyperlink" Target="../../../%7bCA84A7D7%7d/arocchegiani/AppData/Local/Microsoft/Windows/INetCache/Content.Outlook/BHX90V99/Allegati/565/questionary_form" TargetMode="External"/><Relationship Id="rId1185" Type="http://schemas.openxmlformats.org/officeDocument/2006/relationships/hyperlink" Target="../../../%7bCA84A7D7%7d/arocchegiani/AppData/Local/Microsoft/Windows/INetCache/Content.Outlook/BHX90V99/Allegati/865/documenti_richiesti" TargetMode="External"/><Relationship Id="rId194" Type="http://schemas.openxmlformats.org/officeDocument/2006/relationships/hyperlink" Target="../../../%7bCA84A7D7%7d/arocchegiani/AppData/Local/Microsoft/Windows/INetCache/Content.Outlook/BHX90V99/Allegati/129/questionary_form" TargetMode="External"/><Relationship Id="rId208" Type="http://schemas.openxmlformats.org/officeDocument/2006/relationships/hyperlink" Target="../../../%7bCA84A7D7%7d/arocchegiani/AppData/Local/Microsoft/Windows/INetCache/Content.Outlook/BHX90V99/Allegati/139/questionary_form" TargetMode="External"/><Relationship Id="rId415" Type="http://schemas.openxmlformats.org/officeDocument/2006/relationships/hyperlink" Target="../../../%7bCA84A7D7%7d/arocchegiani/AppData/Local/Microsoft/Windows/INetCache/Content.Outlook/BHX90V99/Allegati/306/documenti_richiesti" TargetMode="External"/><Relationship Id="rId622" Type="http://schemas.openxmlformats.org/officeDocument/2006/relationships/hyperlink" Target="../../../%7bCA84A7D7%7d/arocchegiani/AppData/Local/Microsoft/Windows/INetCache/Content.Outlook/BHX90V99/Allegati/468/questionary_form" TargetMode="External"/><Relationship Id="rId1045" Type="http://schemas.openxmlformats.org/officeDocument/2006/relationships/hyperlink" Target="../../../%7bCA84A7D7%7d/arocchegiani/AppData/Local/Microsoft/Windows/INetCache/Content.Outlook/BHX90V99/Allegati/766/documenti_richiesti" TargetMode="External"/><Relationship Id="rId1252" Type="http://schemas.openxmlformats.org/officeDocument/2006/relationships/hyperlink" Target="../../../%7bCA84A7D7%7d/arocchegiani/AppData/Local/Microsoft/Windows/INetCache/Content.Outlook/BHX90V99/Allegati/916/questionary_form" TargetMode="External"/><Relationship Id="rId261" Type="http://schemas.openxmlformats.org/officeDocument/2006/relationships/hyperlink" Target="../../../%7bCA84A7D7%7d/arocchegiani/AppData/Local/Microsoft/Windows/INetCache/Content.Outlook/BHX90V99/Allegati/175/documenti_richiesti" TargetMode="External"/><Relationship Id="rId499" Type="http://schemas.openxmlformats.org/officeDocument/2006/relationships/hyperlink" Target="../../../%7bCA84A7D7%7d/arocchegiani/AppData/Local/Microsoft/Windows/INetCache/Content.Outlook/BHX90V99/Allegati/371/documenti_richiesti" TargetMode="External"/><Relationship Id="rId927" Type="http://schemas.openxmlformats.org/officeDocument/2006/relationships/hyperlink" Target="../../../%7bCA84A7D7%7d/arocchegiani/AppData/Local/Microsoft/Windows/INetCache/Content.Outlook/BHX90V99/Allegati/682/documenti_richiesti" TargetMode="External"/><Relationship Id="rId1112" Type="http://schemas.openxmlformats.org/officeDocument/2006/relationships/hyperlink" Target="../../../%7bCA84A7D7%7d/arocchegiani/AppData/Local/Microsoft/Windows/INetCache/Content.Outlook/BHX90V99/Allegati/815/questionary_form" TargetMode="External"/><Relationship Id="rId56" Type="http://schemas.openxmlformats.org/officeDocument/2006/relationships/hyperlink" Target="../../../%7bCA84A7D7%7d/arocchegiani/AppData/Local/Microsoft/Windows/INetCache/Content.Outlook/BHX90V99/Allegati/42/questionary_form" TargetMode="External"/><Relationship Id="rId359" Type="http://schemas.openxmlformats.org/officeDocument/2006/relationships/hyperlink" Target="../../../%7bCA84A7D7%7d/arocchegiani/AppData/Local/Microsoft/Windows/INetCache/Content.Outlook/BHX90V99/Allegati/259/documenti_richiesti" TargetMode="External"/><Relationship Id="rId566" Type="http://schemas.openxmlformats.org/officeDocument/2006/relationships/hyperlink" Target="../../../%7bCA84A7D7%7d/arocchegiani/AppData/Local/Microsoft/Windows/INetCache/Content.Outlook/BHX90V99/Allegati/417/questionary_form" TargetMode="External"/><Relationship Id="rId773" Type="http://schemas.openxmlformats.org/officeDocument/2006/relationships/hyperlink" Target="../../../%7bCA84A7D7%7d/arocchegiani/AppData/Local/Microsoft/Windows/INetCache/Content.Outlook/BHX90V99/Allegati/571/documenti_richiesti" TargetMode="External"/><Relationship Id="rId1196" Type="http://schemas.openxmlformats.org/officeDocument/2006/relationships/hyperlink" Target="../../../%7bCA84A7D7%7d/arocchegiani/AppData/Local/Microsoft/Windows/INetCache/Content.Outlook/BHX90V99/Allegati/870/questionary_form" TargetMode="External"/><Relationship Id="rId121" Type="http://schemas.openxmlformats.org/officeDocument/2006/relationships/hyperlink" Target="../../../%7bCA84A7D7%7d/arocchegiani/AppData/Local/Microsoft/Windows/INetCache/Content.Outlook/BHX90V99/Allegati/81/documenti_richiesti" TargetMode="External"/><Relationship Id="rId219" Type="http://schemas.openxmlformats.org/officeDocument/2006/relationships/hyperlink" Target="../../../%7bCA84A7D7%7d/arocchegiani/AppData/Local/Microsoft/Windows/INetCache/Content.Outlook/BHX90V99/Allegati/145/documenti_richiesti" TargetMode="External"/><Relationship Id="rId426" Type="http://schemas.openxmlformats.org/officeDocument/2006/relationships/hyperlink" Target="../../../%7bCA84A7D7%7d/arocchegiani/AppData/Local/Microsoft/Windows/INetCache/Content.Outlook/BHX90V99/Allegati/315/questionary_form" TargetMode="External"/><Relationship Id="rId633" Type="http://schemas.openxmlformats.org/officeDocument/2006/relationships/hyperlink" Target="../../../%7bCA84A7D7%7d/arocchegiani/AppData/Local/Microsoft/Windows/INetCache/Content.Outlook/BHX90V99/Allegati/475/documenti_richiesti" TargetMode="External"/><Relationship Id="rId980" Type="http://schemas.openxmlformats.org/officeDocument/2006/relationships/hyperlink" Target="../../../%7bCA84A7D7%7d/arocchegiani/AppData/Local/Microsoft/Windows/INetCache/Content.Outlook/BHX90V99/Allegati/717/questionary_form" TargetMode="External"/><Relationship Id="rId1056" Type="http://schemas.openxmlformats.org/officeDocument/2006/relationships/hyperlink" Target="../../../%7bCA84A7D7%7d/arocchegiani/AppData/Local/Microsoft/Windows/INetCache/Content.Outlook/BHX90V99/Allegati/774/questionary_form" TargetMode="External"/><Relationship Id="rId840" Type="http://schemas.openxmlformats.org/officeDocument/2006/relationships/hyperlink" Target="../../../%7bCA84A7D7%7d/arocchegiani/AppData/Local/Microsoft/Windows/INetCache/Content.Outlook/BHX90V99/Allegati/620/questionary_form" TargetMode="External"/><Relationship Id="rId938" Type="http://schemas.openxmlformats.org/officeDocument/2006/relationships/hyperlink" Target="../../../%7bCA84A7D7%7d/arocchegiani/AppData/Local/Microsoft/Windows/INetCache/Content.Outlook/BHX90V99/Allegati/690/questionary_form" TargetMode="External"/><Relationship Id="rId67" Type="http://schemas.openxmlformats.org/officeDocument/2006/relationships/hyperlink" Target="../../../%7bCA84A7D7%7d/arocchegiani/AppData/Local/Microsoft/Windows/INetCache/Content.Outlook/BHX90V99/Allegati/49/documenti_richiesti" TargetMode="External"/><Relationship Id="rId272" Type="http://schemas.openxmlformats.org/officeDocument/2006/relationships/hyperlink" Target="../../../%7bCA84A7D7%7d/arocchegiani/AppData/Local/Microsoft/Windows/INetCache/Content.Outlook/BHX90V99/Allegati/180/questionary_form" TargetMode="External"/><Relationship Id="rId577" Type="http://schemas.openxmlformats.org/officeDocument/2006/relationships/hyperlink" Target="../../../%7bCA84A7D7%7d/arocchegiani/AppData/Local/Microsoft/Windows/INetCache/Content.Outlook/BHX90V99/Allegati/440/documenti_richiesti" TargetMode="External"/><Relationship Id="rId700" Type="http://schemas.openxmlformats.org/officeDocument/2006/relationships/hyperlink" Target="../../../%7bCA84A7D7%7d/arocchegiani/AppData/Local/Microsoft/Windows/INetCache/Content.Outlook/BHX90V99/Allegati/522/questionary_form" TargetMode="External"/><Relationship Id="rId1123" Type="http://schemas.openxmlformats.org/officeDocument/2006/relationships/hyperlink" Target="../../../%7bCA84A7D7%7d/arocchegiani/AppData/Local/Microsoft/Windows/INetCache/Content.Outlook/BHX90V99/Allegati/825/documenti_richiesti" TargetMode="External"/><Relationship Id="rId132" Type="http://schemas.openxmlformats.org/officeDocument/2006/relationships/hyperlink" Target="../../../%7bCA84A7D7%7d/arocchegiani/AppData/Local/Microsoft/Windows/INetCache/Content.Outlook/BHX90V99/Allegati/88/questionary_form" TargetMode="External"/><Relationship Id="rId784" Type="http://schemas.openxmlformats.org/officeDocument/2006/relationships/hyperlink" Target="../../../%7bCA84A7D7%7d/arocchegiani/AppData/Local/Microsoft/Windows/INetCache/Content.Outlook/BHX90V99/Allegati/577/questionary_form" TargetMode="External"/><Relationship Id="rId991" Type="http://schemas.openxmlformats.org/officeDocument/2006/relationships/hyperlink" Target="../../../%7bCA84A7D7%7d/arocchegiani/AppData/Local/Microsoft/Windows/INetCache/Content.Outlook/BHX90V99/Allegati/726/documenti_richiesti" TargetMode="External"/><Relationship Id="rId1067" Type="http://schemas.openxmlformats.org/officeDocument/2006/relationships/hyperlink" Target="../../../%7bCA84A7D7%7d/arocchegiani/AppData/Local/Microsoft/Windows/INetCache/Content.Outlook/BHX90V99/Allegati/782/documenti_richiesti" TargetMode="External"/><Relationship Id="rId437" Type="http://schemas.openxmlformats.org/officeDocument/2006/relationships/hyperlink" Target="../../../%7bCA84A7D7%7d/arocchegiani/AppData/Local/Microsoft/Windows/INetCache/Content.Outlook/BHX90V99/Allegati/324/documenti_richiesti" TargetMode="External"/><Relationship Id="rId644" Type="http://schemas.openxmlformats.org/officeDocument/2006/relationships/hyperlink" Target="../../../%7bCA84A7D7%7d/arocchegiani/AppData/Local/Microsoft/Windows/INetCache/Content.Outlook/BHX90V99/Allegati/481/questionary_form" TargetMode="External"/><Relationship Id="rId851" Type="http://schemas.openxmlformats.org/officeDocument/2006/relationships/hyperlink" Target="../../../%7bCA84A7D7%7d/arocchegiani/AppData/Local/Microsoft/Windows/INetCache/Content.Outlook/BHX90V99/Allegati/627/documenti_richiesti" TargetMode="External"/><Relationship Id="rId283" Type="http://schemas.openxmlformats.org/officeDocument/2006/relationships/hyperlink" Target="../../../%7bCA84A7D7%7d/arocchegiani/AppData/Local/Microsoft/Windows/INetCache/Content.Outlook/BHX90V99/Allegati/190/documenti_richiesti" TargetMode="External"/><Relationship Id="rId490" Type="http://schemas.openxmlformats.org/officeDocument/2006/relationships/hyperlink" Target="../../../%7bCA84A7D7%7d/arocchegiani/AppData/Local/Microsoft/Windows/INetCache/Content.Outlook/BHX90V99/Allegati/366/questionary_form" TargetMode="External"/><Relationship Id="rId504" Type="http://schemas.openxmlformats.org/officeDocument/2006/relationships/hyperlink" Target="../../../%7bCA84A7D7%7d/arocchegiani/AppData/Local/Microsoft/Windows/INetCache/Content.Outlook/BHX90V99/Allegati/375/questionary_form" TargetMode="External"/><Relationship Id="rId711" Type="http://schemas.openxmlformats.org/officeDocument/2006/relationships/hyperlink" Target="../../../%7bCA84A7D7%7d/arocchegiani/AppData/Local/Microsoft/Windows/INetCache/Content.Outlook/BHX90V99/Allegati/529/documenti_richiesti" TargetMode="External"/><Relationship Id="rId949" Type="http://schemas.openxmlformats.org/officeDocument/2006/relationships/hyperlink" Target="../../../%7bCA84A7D7%7d/arocchegiani/AppData/Local/Microsoft/Windows/INetCache/Content.Outlook/BHX90V99/Allegati/697/documenti_richiesti" TargetMode="External"/><Relationship Id="rId1134" Type="http://schemas.openxmlformats.org/officeDocument/2006/relationships/hyperlink" Target="../../../%7bCA84A7D7%7d/arocchegiani/AppData/Local/Microsoft/Windows/INetCache/Content.Outlook/BHX90V99/Allegati/831/questionary_form" TargetMode="External"/><Relationship Id="rId78" Type="http://schemas.openxmlformats.org/officeDocument/2006/relationships/hyperlink" Target="../../../%7bCA84A7D7%7d/arocchegiani/AppData/Local/Microsoft/Windows/INetCache/Content.Outlook/BHX90V99/Allegati/54/questionary_form" TargetMode="External"/><Relationship Id="rId143" Type="http://schemas.openxmlformats.org/officeDocument/2006/relationships/hyperlink" Target="../../../%7bCA84A7D7%7d/arocchegiani/AppData/Local/Microsoft/Windows/INetCache/Content.Outlook/BHX90V99/Allegati/98/documenti_richiesti" TargetMode="External"/><Relationship Id="rId350" Type="http://schemas.openxmlformats.org/officeDocument/2006/relationships/hyperlink" Target="../../../%7bCA84A7D7%7d/arocchegiani/AppData/Local/Microsoft/Windows/INetCache/Content.Outlook/BHX90V99/Allegati/252/questionary_form" TargetMode="External"/><Relationship Id="rId588" Type="http://schemas.openxmlformats.org/officeDocument/2006/relationships/hyperlink" Target="../../../%7bCA84A7D7%7d/arocchegiani/AppData/Local/Microsoft/Windows/INetCache/Content.Outlook/BHX90V99/Allegati/446/questionary_form" TargetMode="External"/><Relationship Id="rId795" Type="http://schemas.openxmlformats.org/officeDocument/2006/relationships/hyperlink" Target="../../../%7bCA84A7D7%7d/arocchegiani/AppData/Local/Microsoft/Windows/INetCache/Content.Outlook/BHX90V99/Allegati/586/documenti_richiesti" TargetMode="External"/><Relationship Id="rId809" Type="http://schemas.openxmlformats.org/officeDocument/2006/relationships/hyperlink" Target="../../../%7bCA84A7D7%7d/arocchegiani/AppData/Local/Microsoft/Windows/INetCache/Content.Outlook/BHX90V99/Allegati/598/documenti_richiesti" TargetMode="External"/><Relationship Id="rId1201" Type="http://schemas.openxmlformats.org/officeDocument/2006/relationships/hyperlink" Target="../../../%7bCA84A7D7%7d/arocchegiani/AppData/Local/Microsoft/Windows/INetCache/Content.Outlook/BHX90V99/Allegati/874/documenti_richiesti" TargetMode="External"/><Relationship Id="rId9" Type="http://schemas.openxmlformats.org/officeDocument/2006/relationships/hyperlink" Target="../../../%7bCA84A7D7%7d/arocchegiani/AppData/Local/Microsoft/Windows/INetCache/Content.Outlook/BHX90V99/Allegati/14/documenti_richiesti" TargetMode="External"/><Relationship Id="rId210" Type="http://schemas.openxmlformats.org/officeDocument/2006/relationships/hyperlink" Target="../../../%7bCA84A7D7%7d/arocchegiani/AppData/Local/Microsoft/Windows/INetCache/Content.Outlook/BHX90V99/Allegati/140/questionary_form" TargetMode="External"/><Relationship Id="rId448" Type="http://schemas.openxmlformats.org/officeDocument/2006/relationships/hyperlink" Target="../../../%7bCA84A7D7%7d/arocchegiani/AppData/Local/Microsoft/Windows/INetCache/Content.Outlook/BHX90V99/Allegati/336/questionary_form" TargetMode="External"/><Relationship Id="rId655" Type="http://schemas.openxmlformats.org/officeDocument/2006/relationships/hyperlink" Target="../../../%7bCA84A7D7%7d/arocchegiani/AppData/Local/Microsoft/Windows/INetCache/Content.Outlook/BHX90V99/Allegati/492/documenti_richiesti" TargetMode="External"/><Relationship Id="rId862" Type="http://schemas.openxmlformats.org/officeDocument/2006/relationships/hyperlink" Target="../../../%7bCA84A7D7%7d/arocchegiani/AppData/Local/Microsoft/Windows/INetCache/Content.Outlook/BHX90V99/Allegati/633/questionary_form" TargetMode="External"/><Relationship Id="rId1078" Type="http://schemas.openxmlformats.org/officeDocument/2006/relationships/hyperlink" Target="../../../%7bCA84A7D7%7d/arocchegiani/AppData/Local/Microsoft/Windows/INetCache/Content.Outlook/BHX90V99/Allegati/788/questionary_form" TargetMode="External"/><Relationship Id="rId294" Type="http://schemas.openxmlformats.org/officeDocument/2006/relationships/hyperlink" Target="../../../%7bCA84A7D7%7d/arocchegiani/AppData/Local/Microsoft/Windows/INetCache/Content.Outlook/BHX90V99/Allegati/198/questionary_form" TargetMode="External"/><Relationship Id="rId308" Type="http://schemas.openxmlformats.org/officeDocument/2006/relationships/hyperlink" Target="../../../%7bCA84A7D7%7d/arocchegiani/AppData/Local/Microsoft/Windows/INetCache/Content.Outlook/BHX90V99/Allegati/211/questionary_form" TargetMode="External"/><Relationship Id="rId515" Type="http://schemas.openxmlformats.org/officeDocument/2006/relationships/hyperlink" Target="../../../%7bCA84A7D7%7d/arocchegiani/AppData/Local/Microsoft/Windows/INetCache/Content.Outlook/BHX90V99/Allegati/384/documenti_richiesti" TargetMode="External"/><Relationship Id="rId722" Type="http://schemas.openxmlformats.org/officeDocument/2006/relationships/hyperlink" Target="../../../%7bCA84A7D7%7d/arocchegiani/AppData/Local/Microsoft/Windows/INetCache/Content.Outlook/BHX90V99/Allegati/535/questionary_form" TargetMode="External"/><Relationship Id="rId1145" Type="http://schemas.openxmlformats.org/officeDocument/2006/relationships/hyperlink" Target="../../../%7bCA84A7D7%7d/arocchegiani/AppData/Local/Microsoft/Windows/INetCache/Content.Outlook/BHX90V99/Allegati/839/documenti_richiesti" TargetMode="External"/><Relationship Id="rId89" Type="http://schemas.openxmlformats.org/officeDocument/2006/relationships/hyperlink" Target="../../../%7bCA84A7D7%7d/arocchegiani/AppData/Local/Microsoft/Windows/INetCache/Content.Outlook/BHX90V99/Allegati/61/documenti_richiesti" TargetMode="External"/><Relationship Id="rId154" Type="http://schemas.openxmlformats.org/officeDocument/2006/relationships/hyperlink" Target="../../../%7bCA84A7D7%7d/arocchegiani/AppData/Local/Microsoft/Windows/INetCache/Content.Outlook/BHX90V99/Allegati/104/questionary_form" TargetMode="External"/><Relationship Id="rId361" Type="http://schemas.openxmlformats.org/officeDocument/2006/relationships/hyperlink" Target="../../../%7bCA84A7D7%7d/arocchegiani/AppData/Local/Microsoft/Windows/INetCache/Content.Outlook/BHX90V99/Allegati/261/documenti_richiesti" TargetMode="External"/><Relationship Id="rId599" Type="http://schemas.openxmlformats.org/officeDocument/2006/relationships/hyperlink" Target="../../../%7bCA84A7D7%7d/arocchegiani/AppData/Local/Microsoft/Windows/INetCache/Content.Outlook/BHX90V99/Allegati/454/documenti_richiesti" TargetMode="External"/><Relationship Id="rId1005" Type="http://schemas.openxmlformats.org/officeDocument/2006/relationships/hyperlink" Target="../../../%7bCA84A7D7%7d/arocchegiani/AppData/Local/Microsoft/Windows/INetCache/Content.Outlook/BHX90V99/Allegati/734/documenti_richiesti" TargetMode="External"/><Relationship Id="rId1212" Type="http://schemas.openxmlformats.org/officeDocument/2006/relationships/hyperlink" Target="../../../%7bCA84A7D7%7d/arocchegiani/AppData/Local/Microsoft/Windows/INetCache/Content.Outlook/BHX90V99/Allegati/883/questionary_form" TargetMode="External"/><Relationship Id="rId459" Type="http://schemas.openxmlformats.org/officeDocument/2006/relationships/hyperlink" Target="../../../%7bCA84A7D7%7d/arocchegiani/AppData/Local/Microsoft/Windows/INetCache/Content.Outlook/BHX90V99/Allegati/343/documenti_richiesti" TargetMode="External"/><Relationship Id="rId666" Type="http://schemas.openxmlformats.org/officeDocument/2006/relationships/hyperlink" Target="../../../%7bCA84A7D7%7d/arocchegiani/AppData/Local/Microsoft/Windows/INetCache/Content.Outlook/BHX90V99/Allegati/498/questionary_form" TargetMode="External"/><Relationship Id="rId873" Type="http://schemas.openxmlformats.org/officeDocument/2006/relationships/hyperlink" Target="../../../%7bCA84A7D7%7d/arocchegiani/AppData/Local/Microsoft/Windows/INetCache/Content.Outlook/BHX90V99/Allegati/641/documenti_richiesti" TargetMode="External"/><Relationship Id="rId1089" Type="http://schemas.openxmlformats.org/officeDocument/2006/relationships/hyperlink" Target="../../../%7bCA84A7D7%7d/arocchegiani/AppData/Local/Microsoft/Windows/INetCache/Content.Outlook/BHX90V99/Allegati/795/documenti_richiesti" TargetMode="External"/><Relationship Id="rId16" Type="http://schemas.openxmlformats.org/officeDocument/2006/relationships/hyperlink" Target="../../../%7bCA84A7D7%7d/arocchegiani/AppData/Local/Microsoft/Windows/INetCache/Content.Outlook/BHX90V99/Allegati/17/questionary_form" TargetMode="External"/><Relationship Id="rId221" Type="http://schemas.openxmlformats.org/officeDocument/2006/relationships/hyperlink" Target="../../../%7bCA84A7D7%7d/arocchegiani/AppData/Local/Microsoft/Windows/INetCache/Content.Outlook/BHX90V99/Allegati/146/documenti_richiesti" TargetMode="External"/><Relationship Id="rId319" Type="http://schemas.openxmlformats.org/officeDocument/2006/relationships/hyperlink" Target="../../../%7bCA84A7D7%7d/arocchegiani/AppData/Local/Microsoft/Windows/INetCache/Content.Outlook/BHX90V99/Allegati/228/documenti_richiesti" TargetMode="External"/><Relationship Id="rId526" Type="http://schemas.openxmlformats.org/officeDocument/2006/relationships/hyperlink" Target="../../../%7bCA84A7D7%7d/arocchegiani/AppData/Local/Microsoft/Windows/INetCache/Content.Outlook/BHX90V99/Allegati/393/questionary_form" TargetMode="External"/><Relationship Id="rId1156" Type="http://schemas.openxmlformats.org/officeDocument/2006/relationships/hyperlink" Target="../../../%7bCA84A7D7%7d/arocchegiani/AppData/Local/Microsoft/Windows/INetCache/Content.Outlook/BHX90V99/Allegati/848/questionary_form" TargetMode="External"/><Relationship Id="rId733" Type="http://schemas.openxmlformats.org/officeDocument/2006/relationships/hyperlink" Target="../../../%7bCA84A7D7%7d/arocchegiani/AppData/Local/Microsoft/Windows/INetCache/Content.Outlook/BHX90V99/Allegati/544/documenti_richiesti" TargetMode="External"/><Relationship Id="rId940" Type="http://schemas.openxmlformats.org/officeDocument/2006/relationships/hyperlink" Target="../../../%7bCA84A7D7%7d/arocchegiani/AppData/Local/Microsoft/Windows/INetCache/Content.Outlook/BHX90V99/Allegati/691/questionary_form" TargetMode="External"/><Relationship Id="rId1016" Type="http://schemas.openxmlformats.org/officeDocument/2006/relationships/hyperlink" Target="../../../%7bCA84A7D7%7d/arocchegiani/AppData/Local/Microsoft/Windows/INetCache/Content.Outlook/BHX90V99/Allegati/743/questionary_form" TargetMode="External"/><Relationship Id="rId165" Type="http://schemas.openxmlformats.org/officeDocument/2006/relationships/hyperlink" Target="../../../%7bCA84A7D7%7d/arocchegiani/AppData/Local/Microsoft/Windows/INetCache/Content.Outlook/BHX90V99/Allegati/113/documenti_richiesti" TargetMode="External"/><Relationship Id="rId372" Type="http://schemas.openxmlformats.org/officeDocument/2006/relationships/hyperlink" Target="../../../%7bCA84A7D7%7d/arocchegiani/AppData/Local/Microsoft/Windows/INetCache/Content.Outlook/BHX90V99/Allegati/269/questionary_form" TargetMode="External"/><Relationship Id="rId677" Type="http://schemas.openxmlformats.org/officeDocument/2006/relationships/hyperlink" Target="../../../%7bCA84A7D7%7d/arocchegiani/AppData/Local/Microsoft/Windows/INetCache/Content.Outlook/BHX90V99/Allegati/509/documenti_richiesti" TargetMode="External"/><Relationship Id="rId800" Type="http://schemas.openxmlformats.org/officeDocument/2006/relationships/hyperlink" Target="../../../%7bCA84A7D7%7d/arocchegiani/AppData/Local/Microsoft/Windows/INetCache/Content.Outlook/BHX90V99/Allegati/591/questionary_form" TargetMode="External"/><Relationship Id="rId1223" Type="http://schemas.openxmlformats.org/officeDocument/2006/relationships/hyperlink" Target="../../../%7bCA84A7D7%7d/arocchegiani/AppData/Local/Microsoft/Windows/INetCache/Content.Outlook/BHX90V99/Allegati/891/documenti_richiesti" TargetMode="External"/><Relationship Id="rId232" Type="http://schemas.openxmlformats.org/officeDocument/2006/relationships/hyperlink" Target="../../../%7bCA84A7D7%7d/arocchegiani/AppData/Local/Microsoft/Windows/INetCache/Content.Outlook/BHX90V99/Allegati/153/questionary_form" TargetMode="External"/><Relationship Id="rId884" Type="http://schemas.openxmlformats.org/officeDocument/2006/relationships/hyperlink" Target="../../../%7bCA84A7D7%7d/arocchegiani/AppData/Local/Microsoft/Windows/INetCache/Content.Outlook/BHX90V99/Allegati/646/questionary_form" TargetMode="External"/><Relationship Id="rId27" Type="http://schemas.openxmlformats.org/officeDocument/2006/relationships/hyperlink" Target="../../../%7bCA84A7D7%7d/arocchegiani/AppData/Local/Microsoft/Windows/INetCache/Content.Outlook/BHX90V99/Allegati/27/documenti_richiesti" TargetMode="External"/><Relationship Id="rId537" Type="http://schemas.openxmlformats.org/officeDocument/2006/relationships/hyperlink" Target="../../../%7bCA84A7D7%7d/arocchegiani/AppData/Local/Microsoft/Windows/INetCache/Content.Outlook/BHX90V99/Allegati/399/documenti_richiesti" TargetMode="External"/><Relationship Id="rId744" Type="http://schemas.openxmlformats.org/officeDocument/2006/relationships/hyperlink" Target="../../../%7bCA84A7D7%7d/arocchegiani/AppData/Local/Microsoft/Windows/INetCache/Content.Outlook/BHX90V99/Allegati/553/questionary_form" TargetMode="External"/><Relationship Id="rId951" Type="http://schemas.openxmlformats.org/officeDocument/2006/relationships/hyperlink" Target="../../../%7bCA84A7D7%7d/arocchegiani/AppData/Local/Microsoft/Windows/INetCache/Content.Outlook/BHX90V99/Allegati/698/documenti_richiesti" TargetMode="External"/><Relationship Id="rId1167" Type="http://schemas.openxmlformats.org/officeDocument/2006/relationships/hyperlink" Target="../../../%7bCA84A7D7%7d/arocchegiani/AppData/Local/Microsoft/Windows/INetCache/Content.Outlook/BHX90V99/Allegati/854/documenti_richiesti" TargetMode="External"/><Relationship Id="rId80" Type="http://schemas.openxmlformats.org/officeDocument/2006/relationships/hyperlink" Target="../../../%7bCA84A7D7%7d/arocchegiani/AppData/Local/Microsoft/Windows/INetCache/Content.Outlook/BHX90V99/Allegati/55/questionary_form" TargetMode="External"/><Relationship Id="rId176" Type="http://schemas.openxmlformats.org/officeDocument/2006/relationships/hyperlink" Target="../../../%7bCA84A7D7%7d/arocchegiani/AppData/Local/Microsoft/Windows/INetCache/Content.Outlook/BHX90V99/Allegati/120/questionary_form" TargetMode="External"/><Relationship Id="rId383" Type="http://schemas.openxmlformats.org/officeDocument/2006/relationships/hyperlink" Target="../../../%7bCA84A7D7%7d/arocchegiani/AppData/Local/Microsoft/Windows/INetCache/Content.Outlook/BHX90V99/Allegati/276/documenti_richiesti" TargetMode="External"/><Relationship Id="rId590" Type="http://schemas.openxmlformats.org/officeDocument/2006/relationships/hyperlink" Target="../../../%7bCA84A7D7%7d/arocchegiani/AppData/Local/Microsoft/Windows/INetCache/Content.Outlook/BHX90V99/Allegati/447/questionary_form" TargetMode="External"/><Relationship Id="rId604" Type="http://schemas.openxmlformats.org/officeDocument/2006/relationships/hyperlink" Target="../../../%7bCA84A7D7%7d/arocchegiani/AppData/Local/Microsoft/Windows/INetCache/Content.Outlook/BHX90V99/Allegati/456/questionary_form" TargetMode="External"/><Relationship Id="rId811" Type="http://schemas.openxmlformats.org/officeDocument/2006/relationships/hyperlink" Target="../../../%7bCA84A7D7%7d/arocchegiani/AppData/Local/Microsoft/Windows/INetCache/Content.Outlook/BHX90V99/Allegati/599/documenti_richiesti" TargetMode="External"/><Relationship Id="rId1027" Type="http://schemas.openxmlformats.org/officeDocument/2006/relationships/hyperlink" Target="../../../%7bCA84A7D7%7d/arocchegiani/AppData/Local/Microsoft/Windows/INetCache/Content.Outlook/BHX90V99/Allegati/754/documenti_richiesti" TargetMode="External"/><Relationship Id="rId1234" Type="http://schemas.openxmlformats.org/officeDocument/2006/relationships/hyperlink" Target="../../../%7bCA84A7D7%7d/arocchegiani/AppData/Local/Microsoft/Windows/INetCache/Content.Outlook/BHX90V99/Allegati/902/questionary_form" TargetMode="External"/><Relationship Id="rId243" Type="http://schemas.openxmlformats.org/officeDocument/2006/relationships/hyperlink" Target="../../../%7bCA84A7D7%7d/arocchegiani/AppData/Local/Microsoft/Windows/INetCache/Content.Outlook/BHX90V99/Allegati/161/documenti_richiesti" TargetMode="External"/><Relationship Id="rId450" Type="http://schemas.openxmlformats.org/officeDocument/2006/relationships/hyperlink" Target="../../../%7bCA84A7D7%7d/arocchegiani/AppData/Local/Microsoft/Windows/INetCache/Content.Outlook/BHX90V99/Allegati/337/questionary_form" TargetMode="External"/><Relationship Id="rId688" Type="http://schemas.openxmlformats.org/officeDocument/2006/relationships/hyperlink" Target="../../../%7bCA84A7D7%7d/arocchegiani/AppData/Local/Microsoft/Windows/INetCache/Content.Outlook/BHX90V99/Allegati/516/questionary_form" TargetMode="External"/><Relationship Id="rId895" Type="http://schemas.openxmlformats.org/officeDocument/2006/relationships/hyperlink" Target="../../../%7bCA84A7D7%7d/arocchegiani/AppData/Local/Microsoft/Windows/INetCache/Content.Outlook/BHX90V99/Allegati/655/documenti_richiesti" TargetMode="External"/><Relationship Id="rId909" Type="http://schemas.openxmlformats.org/officeDocument/2006/relationships/hyperlink" Target="../../../%7bCA84A7D7%7d/arocchegiani/AppData/Local/Microsoft/Windows/INetCache/Content.Outlook/BHX90V99/Allegati/665/documenti_richiesti" TargetMode="External"/><Relationship Id="rId1080" Type="http://schemas.openxmlformats.org/officeDocument/2006/relationships/hyperlink" Target="../../../%7bCA84A7D7%7d/arocchegiani/AppData/Local/Microsoft/Windows/INetCache/Content.Outlook/BHX90V99/Allegati/789/questionary_form" TargetMode="External"/><Relationship Id="rId38" Type="http://schemas.openxmlformats.org/officeDocument/2006/relationships/hyperlink" Target="../../../%7bCA84A7D7%7d/arocchegiani/AppData/Local/Microsoft/Windows/INetCache/Content.Outlook/BHX90V99/Allegati/32/questionary_form" TargetMode="External"/><Relationship Id="rId103" Type="http://schemas.openxmlformats.org/officeDocument/2006/relationships/hyperlink" Target="../../../%7bCA84A7D7%7d/arocchegiani/AppData/Local/Microsoft/Windows/INetCache/Content.Outlook/BHX90V99/Allegati/69/documenti_richiesti" TargetMode="External"/><Relationship Id="rId310" Type="http://schemas.openxmlformats.org/officeDocument/2006/relationships/hyperlink" Target="../../../%7bCA84A7D7%7d/arocchegiani/AppData/Local/Microsoft/Windows/INetCache/Content.Outlook/BHX90V99/Allegati/212/questionary_form" TargetMode="External"/><Relationship Id="rId548" Type="http://schemas.openxmlformats.org/officeDocument/2006/relationships/hyperlink" Target="../../../%7bCA84A7D7%7d/arocchegiani/AppData/Local/Microsoft/Windows/INetCache/Content.Outlook/BHX90V99/Allegati/406/questionary_form" TargetMode="External"/><Relationship Id="rId755" Type="http://schemas.openxmlformats.org/officeDocument/2006/relationships/hyperlink" Target="../../../%7bCA84A7D7%7d/arocchegiani/AppData/Local/Microsoft/Windows/INetCache/Content.Outlook/BHX90V99/Allegati/562/documenti_richiesti" TargetMode="External"/><Relationship Id="rId962" Type="http://schemas.openxmlformats.org/officeDocument/2006/relationships/hyperlink" Target="../../../%7bCA84A7D7%7d/arocchegiani/AppData/Local/Microsoft/Windows/INetCache/Content.Outlook/BHX90V99/Allegati/705/questionary_form" TargetMode="External"/><Relationship Id="rId1178" Type="http://schemas.openxmlformats.org/officeDocument/2006/relationships/hyperlink" Target="../../../%7bCA84A7D7%7d/arocchegiani/AppData/Local/Microsoft/Windows/INetCache/Content.Outlook/BHX90V99/Allegati/860/questionary_form" TargetMode="External"/><Relationship Id="rId91" Type="http://schemas.openxmlformats.org/officeDocument/2006/relationships/hyperlink" Target="../../../%7bCA84A7D7%7d/arocchegiani/AppData/Local/Microsoft/Windows/INetCache/Content.Outlook/BHX90V99/Allegati/62/documenti_richiesti" TargetMode="External"/><Relationship Id="rId187" Type="http://schemas.openxmlformats.org/officeDocument/2006/relationships/hyperlink" Target="../../../%7bCA84A7D7%7d/arocchegiani/AppData/Local/Microsoft/Windows/INetCache/Content.Outlook/BHX90V99/Allegati/126/documenti_richiesti" TargetMode="External"/><Relationship Id="rId394" Type="http://schemas.openxmlformats.org/officeDocument/2006/relationships/hyperlink" Target="../../../%7bCA84A7D7%7d/arocchegiani/AppData/Local/Microsoft/Windows/INetCache/Content.Outlook/BHX90V99/Allegati/284/questionary_form" TargetMode="External"/><Relationship Id="rId408" Type="http://schemas.openxmlformats.org/officeDocument/2006/relationships/hyperlink" Target="../../../%7bCA84A7D7%7d/arocchegiani/AppData/Local/Microsoft/Windows/INetCache/Content.Outlook/BHX90V99/Allegati/296/questionary_form" TargetMode="External"/><Relationship Id="rId615" Type="http://schemas.openxmlformats.org/officeDocument/2006/relationships/hyperlink" Target="../../../%7bCA84A7D7%7d/arocchegiani/AppData/Local/Microsoft/Windows/INetCache/Content.Outlook/BHX90V99/Allegati/465/documenti_richiesti" TargetMode="External"/><Relationship Id="rId822" Type="http://schemas.openxmlformats.org/officeDocument/2006/relationships/hyperlink" Target="../../../%7bCA84A7D7%7d/arocchegiani/AppData/Local/Microsoft/Windows/INetCache/Content.Outlook/BHX90V99/Allegati/606/questionary_form" TargetMode="External"/><Relationship Id="rId1038" Type="http://schemas.openxmlformats.org/officeDocument/2006/relationships/hyperlink" Target="../../../%7bCA84A7D7%7d/arocchegiani/AppData/Local/Microsoft/Windows/INetCache/Content.Outlook/BHX90V99/Allegati/762/questionary_form" TargetMode="External"/><Relationship Id="rId1245" Type="http://schemas.openxmlformats.org/officeDocument/2006/relationships/hyperlink" Target="../../../%7bCA84A7D7%7d/arocchegiani/AppData/Local/Microsoft/Windows/INetCache/Content.Outlook/BHX90V99/Allegati/912/documenti_richiesti" TargetMode="External"/><Relationship Id="rId254" Type="http://schemas.openxmlformats.org/officeDocument/2006/relationships/hyperlink" Target="../../../%7bCA84A7D7%7d/arocchegiani/AppData/Local/Microsoft/Windows/INetCache/Content.Outlook/BHX90V99/Allegati/170/questionary_form" TargetMode="External"/><Relationship Id="rId699" Type="http://schemas.openxmlformats.org/officeDocument/2006/relationships/hyperlink" Target="../../../%7bCA84A7D7%7d/arocchegiani/AppData/Local/Microsoft/Windows/INetCache/Content.Outlook/BHX90V99/Allegati/522/documenti_richiesti" TargetMode="External"/><Relationship Id="rId1091" Type="http://schemas.openxmlformats.org/officeDocument/2006/relationships/hyperlink" Target="../../../%7bCA84A7D7%7d/arocchegiani/AppData/Local/Microsoft/Windows/INetCache/Content.Outlook/BHX90V99/Allegati/797/documenti_richiesti" TargetMode="External"/><Relationship Id="rId1105" Type="http://schemas.openxmlformats.org/officeDocument/2006/relationships/hyperlink" Target="../../../%7bCA84A7D7%7d/arocchegiani/AppData/Local/Microsoft/Windows/INetCache/Content.Outlook/BHX90V99/Allegati/811/documenti_richiesti" TargetMode="External"/><Relationship Id="rId49" Type="http://schemas.openxmlformats.org/officeDocument/2006/relationships/hyperlink" Target="../../../%7bCA84A7D7%7d/arocchegiani/AppData/Local/Microsoft/Windows/INetCache/Content.Outlook/BHX90V99/Allegati/38/documenti_richiesti" TargetMode="External"/><Relationship Id="rId114" Type="http://schemas.openxmlformats.org/officeDocument/2006/relationships/hyperlink" Target="../../../%7bCA84A7D7%7d/arocchegiani/AppData/Local/Microsoft/Windows/INetCache/Content.Outlook/BHX90V99/Allegati/75/questionary_form" TargetMode="External"/><Relationship Id="rId461" Type="http://schemas.openxmlformats.org/officeDocument/2006/relationships/hyperlink" Target="../../../%7bCA84A7D7%7d/arocchegiani/AppData/Local/Microsoft/Windows/INetCache/Content.Outlook/BHX90V99/Allegati/344/documenti_richiesti" TargetMode="External"/><Relationship Id="rId559" Type="http://schemas.openxmlformats.org/officeDocument/2006/relationships/hyperlink" Target="../../../%7bCA84A7D7%7d/arocchegiani/AppData/Local/Microsoft/Windows/INetCache/Content.Outlook/BHX90V99/Allegati/414/documenti_richiesti" TargetMode="External"/><Relationship Id="rId766" Type="http://schemas.openxmlformats.org/officeDocument/2006/relationships/hyperlink" Target="../../../%7bCA84A7D7%7d/arocchegiani/AppData/Local/Microsoft/Windows/INetCache/Content.Outlook/BHX90V99/Allegati/567/questionary_form" TargetMode="External"/><Relationship Id="rId1189" Type="http://schemas.openxmlformats.org/officeDocument/2006/relationships/hyperlink" Target="../../../%7bCA84A7D7%7d/arocchegiani/AppData/Local/Microsoft/Windows/INetCache/Content.Outlook/BHX90V99/Allegati/867/documenti_richiesti" TargetMode="External"/><Relationship Id="rId198" Type="http://schemas.openxmlformats.org/officeDocument/2006/relationships/hyperlink" Target="../../../%7bCA84A7D7%7d/arocchegiani/AppData/Local/Microsoft/Windows/INetCache/Content.Outlook/BHX90V99/Allegati/133/questionary_form" TargetMode="External"/><Relationship Id="rId321" Type="http://schemas.openxmlformats.org/officeDocument/2006/relationships/hyperlink" Target="../../../%7bCA84A7D7%7d/arocchegiani/AppData/Local/Microsoft/Windows/INetCache/Content.Outlook/BHX90V99/Allegati/229/documenti_richiesti" TargetMode="External"/><Relationship Id="rId419" Type="http://schemas.openxmlformats.org/officeDocument/2006/relationships/hyperlink" Target="../../../%7bCA84A7D7%7d/arocchegiani/AppData/Local/Microsoft/Windows/INetCache/Content.Outlook/BHX90V99/Allegati/309/documenti_richiesti" TargetMode="External"/><Relationship Id="rId626" Type="http://schemas.openxmlformats.org/officeDocument/2006/relationships/hyperlink" Target="../../../%7bCA84A7D7%7d/arocchegiani/AppData/Local/Microsoft/Windows/INetCache/Content.Outlook/BHX90V99/Allegati/470/questionary_form" TargetMode="External"/><Relationship Id="rId973" Type="http://schemas.openxmlformats.org/officeDocument/2006/relationships/hyperlink" Target="../../../%7bCA84A7D7%7d/arocchegiani/AppData/Local/Microsoft/Windows/INetCache/Content.Outlook/BHX90V99/Allegati/712/documenti_richiesti" TargetMode="External"/><Relationship Id="rId1049" Type="http://schemas.openxmlformats.org/officeDocument/2006/relationships/hyperlink" Target="../../../%7bCA84A7D7%7d/arocchegiani/AppData/Local/Microsoft/Windows/INetCache/Content.Outlook/BHX90V99/Allegati/769/documenti_richiesti" TargetMode="External"/><Relationship Id="rId1256" Type="http://schemas.openxmlformats.org/officeDocument/2006/relationships/printerSettings" Target="../printerSettings/printerSettings1.bin"/><Relationship Id="rId833" Type="http://schemas.openxmlformats.org/officeDocument/2006/relationships/hyperlink" Target="../../../%7bCA84A7D7%7d/arocchegiani/AppData/Local/Microsoft/Windows/INetCache/Content.Outlook/BHX90V99/Allegati/615/documenti_richiesti" TargetMode="External"/><Relationship Id="rId1116" Type="http://schemas.openxmlformats.org/officeDocument/2006/relationships/hyperlink" Target="../../../%7bCA84A7D7%7d/arocchegiani/AppData/Local/Microsoft/Windows/INetCache/Content.Outlook/BHX90V99/Allegati/820/questionary_form" TargetMode="External"/><Relationship Id="rId265" Type="http://schemas.openxmlformats.org/officeDocument/2006/relationships/hyperlink" Target="../../../%7bCA84A7D7%7d/arocchegiani/AppData/Local/Microsoft/Windows/INetCache/Content.Outlook/BHX90V99/Allegati/177/documenti_richiesti" TargetMode="External"/><Relationship Id="rId472" Type="http://schemas.openxmlformats.org/officeDocument/2006/relationships/hyperlink" Target="../../../%7bCA84A7D7%7d/arocchegiani/AppData/Local/Microsoft/Windows/INetCache/Content.Outlook/BHX90V99/Allegati/353/questionary_form" TargetMode="External"/><Relationship Id="rId900" Type="http://schemas.openxmlformats.org/officeDocument/2006/relationships/hyperlink" Target="../../../%7bCA84A7D7%7d/arocchegiani/AppData/Local/Microsoft/Windows/INetCache/Content.Outlook/BHX90V99/Allegati/658/questionary_form" TargetMode="External"/><Relationship Id="rId125" Type="http://schemas.openxmlformats.org/officeDocument/2006/relationships/hyperlink" Target="../../../%7bCA84A7D7%7d/arocchegiani/AppData/Local/Microsoft/Windows/INetCache/Content.Outlook/BHX90V99/Allegati/84/documenti_richiesti" TargetMode="External"/><Relationship Id="rId332" Type="http://schemas.openxmlformats.org/officeDocument/2006/relationships/hyperlink" Target="../../../%7bCA84A7D7%7d/arocchegiani/AppData/Local/Microsoft/Windows/INetCache/Content.Outlook/BHX90V99/Allegati/235/questionary_form" TargetMode="External"/><Relationship Id="rId777" Type="http://schemas.openxmlformats.org/officeDocument/2006/relationships/hyperlink" Target="../../../%7bCA84A7D7%7d/arocchegiani/AppData/Local/Microsoft/Windows/INetCache/Content.Outlook/BHX90V99/Allegati/573/documenti_richiesti" TargetMode="External"/><Relationship Id="rId984" Type="http://schemas.openxmlformats.org/officeDocument/2006/relationships/hyperlink" Target="../../../%7bCA84A7D7%7d/arocchegiani/AppData/Local/Microsoft/Windows/INetCache/Content.Outlook/BHX90V99/Allegati/720/questionary_form" TargetMode="External"/><Relationship Id="rId637" Type="http://schemas.openxmlformats.org/officeDocument/2006/relationships/hyperlink" Target="../../../%7bCA84A7D7%7d/arocchegiani/AppData/Local/Microsoft/Windows/INetCache/Content.Outlook/BHX90V99/Allegati/478/documenti_richiesti" TargetMode="External"/><Relationship Id="rId844" Type="http://schemas.openxmlformats.org/officeDocument/2006/relationships/hyperlink" Target="../../../%7bCA84A7D7%7d/arocchegiani/AppData/Local/Microsoft/Windows/INetCache/Content.Outlook/BHX90V99/Allegati/623/questionary_form" TargetMode="External"/><Relationship Id="rId276" Type="http://schemas.openxmlformats.org/officeDocument/2006/relationships/hyperlink" Target="../../../%7bCA84A7D7%7d/arocchegiani/AppData/Local/Microsoft/Windows/INetCache/Content.Outlook/BHX90V99/Allegati/184/questionary_form" TargetMode="External"/><Relationship Id="rId483" Type="http://schemas.openxmlformats.org/officeDocument/2006/relationships/hyperlink" Target="../../../%7bCA84A7D7%7d/arocchegiani/AppData/Local/Microsoft/Windows/INetCache/Content.Outlook/BHX90V99/Allegati/361/documenti_richiesti" TargetMode="External"/><Relationship Id="rId690" Type="http://schemas.openxmlformats.org/officeDocument/2006/relationships/hyperlink" Target="../../../%7bCA84A7D7%7d/arocchegiani/AppData/Local/Microsoft/Windows/INetCache/Content.Outlook/BHX90V99/Allegati/517/questionary_form" TargetMode="External"/><Relationship Id="rId704" Type="http://schemas.openxmlformats.org/officeDocument/2006/relationships/hyperlink" Target="../../../%7bCA84A7D7%7d/arocchegiani/AppData/Local/Microsoft/Windows/INetCache/Content.Outlook/BHX90V99/Allegati/524/questionary_form" TargetMode="External"/><Relationship Id="rId911" Type="http://schemas.openxmlformats.org/officeDocument/2006/relationships/hyperlink" Target="../../../%7bCA84A7D7%7d/arocchegiani/AppData/Local/Microsoft/Windows/INetCache/Content.Outlook/BHX90V99/Allegati/668/documenti_richiesti" TargetMode="External"/><Relationship Id="rId1127" Type="http://schemas.openxmlformats.org/officeDocument/2006/relationships/hyperlink" Target="../../../%7bCA84A7D7%7d/arocchegiani/AppData/Local/Microsoft/Windows/INetCache/Content.Outlook/BHX90V99/Allegati/828/documenti_richiesti" TargetMode="External"/><Relationship Id="rId40" Type="http://schemas.openxmlformats.org/officeDocument/2006/relationships/hyperlink" Target="../../../%7bCA84A7D7%7d/arocchegiani/AppData/Local/Microsoft/Windows/INetCache/Content.Outlook/BHX90V99/Allegati/33/questionary_form" TargetMode="External"/><Relationship Id="rId136" Type="http://schemas.openxmlformats.org/officeDocument/2006/relationships/hyperlink" Target="../../../%7bCA84A7D7%7d/arocchegiani/AppData/Local/Microsoft/Windows/INetCache/Content.Outlook/BHX90V99/Allegati/91/questionary_form" TargetMode="External"/><Relationship Id="rId343" Type="http://schemas.openxmlformats.org/officeDocument/2006/relationships/hyperlink" Target="../../../%7bCA84A7D7%7d/arocchegiani/AppData/Local/Microsoft/Windows/INetCache/Content.Outlook/BHX90V99/Allegati/248/documenti_richiesti" TargetMode="External"/><Relationship Id="rId550" Type="http://schemas.openxmlformats.org/officeDocument/2006/relationships/hyperlink" Target="../../../%7bCA84A7D7%7d/arocchegiani/AppData/Local/Microsoft/Windows/INetCache/Content.Outlook/BHX90V99/Allegati/407/questionary_form" TargetMode="External"/><Relationship Id="rId788" Type="http://schemas.openxmlformats.org/officeDocument/2006/relationships/hyperlink" Target="../../../%7bCA84A7D7%7d/arocchegiani/AppData/Local/Microsoft/Windows/INetCache/Content.Outlook/BHX90V99/Allegati/579/questionary_form" TargetMode="External"/><Relationship Id="rId995" Type="http://schemas.openxmlformats.org/officeDocument/2006/relationships/hyperlink" Target="../../../%7bCA84A7D7%7d/arocchegiani/AppData/Local/Microsoft/Windows/INetCache/Content.Outlook/BHX90V99/Allegati/728/documenti_richiesti" TargetMode="External"/><Relationship Id="rId1180" Type="http://schemas.openxmlformats.org/officeDocument/2006/relationships/hyperlink" Target="../../../%7bCA84A7D7%7d/arocchegiani/AppData/Local/Microsoft/Windows/INetCache/Content.Outlook/BHX90V99/Allegati/862/questionary_form" TargetMode="External"/><Relationship Id="rId203" Type="http://schemas.openxmlformats.org/officeDocument/2006/relationships/hyperlink" Target="../../../%7bCA84A7D7%7d/arocchegiani/AppData/Local/Microsoft/Windows/INetCache/Content.Outlook/BHX90V99/Allegati/136/documenti_richiesti" TargetMode="External"/><Relationship Id="rId648" Type="http://schemas.openxmlformats.org/officeDocument/2006/relationships/hyperlink" Target="../../../%7bCA84A7D7%7d/arocchegiani/AppData/Local/Microsoft/Windows/INetCache/Content.Outlook/BHX90V99/Allegati/485/questionary_form" TargetMode="External"/><Relationship Id="rId855" Type="http://schemas.openxmlformats.org/officeDocument/2006/relationships/hyperlink" Target="../../../%7bCA84A7D7%7d/arocchegiani/AppData/Local/Microsoft/Windows/INetCache/Content.Outlook/BHX90V99/Allegati/630/documenti_richiesti" TargetMode="External"/><Relationship Id="rId1040" Type="http://schemas.openxmlformats.org/officeDocument/2006/relationships/hyperlink" Target="../../../%7bCA84A7D7%7d/arocchegiani/AppData/Local/Microsoft/Windows/INetCache/Content.Outlook/BHX90V99/Allegati/763/questionary_form" TargetMode="External"/><Relationship Id="rId287" Type="http://schemas.openxmlformats.org/officeDocument/2006/relationships/hyperlink" Target="../../../%7bCA84A7D7%7d/arocchegiani/AppData/Local/Microsoft/Windows/INetCache/Content.Outlook/BHX90V99/Allegati/194/documenti_richiesti" TargetMode="External"/><Relationship Id="rId410" Type="http://schemas.openxmlformats.org/officeDocument/2006/relationships/hyperlink" Target="../../../%7bCA84A7D7%7d/arocchegiani/AppData/Local/Microsoft/Windows/INetCache/Content.Outlook/BHX90V99/Allegati/298/questionary_form" TargetMode="External"/><Relationship Id="rId494" Type="http://schemas.openxmlformats.org/officeDocument/2006/relationships/hyperlink" Target="../../../%7bCA84A7D7%7d/arocchegiani/AppData/Local/Microsoft/Windows/INetCache/Content.Outlook/BHX90V99/Allegati/368/questionary_form" TargetMode="External"/><Relationship Id="rId508" Type="http://schemas.openxmlformats.org/officeDocument/2006/relationships/hyperlink" Target="../../../%7bCA84A7D7%7d/arocchegiani/AppData/Local/Microsoft/Windows/INetCache/Content.Outlook/BHX90V99/Allegati/378/questionary_form" TargetMode="External"/><Relationship Id="rId715" Type="http://schemas.openxmlformats.org/officeDocument/2006/relationships/hyperlink" Target="../../../%7bCA84A7D7%7d/arocchegiani/AppData/Local/Microsoft/Windows/INetCache/Content.Outlook/BHX90V99/Allegati/531/documenti_richiesti" TargetMode="External"/><Relationship Id="rId922" Type="http://schemas.openxmlformats.org/officeDocument/2006/relationships/hyperlink" Target="../../../%7bCA84A7D7%7d/arocchegiani/AppData/Local/Microsoft/Windows/INetCache/Content.Outlook/BHX90V99/Allegati/678/questionary_form" TargetMode="External"/><Relationship Id="rId1138" Type="http://schemas.openxmlformats.org/officeDocument/2006/relationships/hyperlink" Target="../../../%7bCA84A7D7%7d/arocchegiani/AppData/Local/Microsoft/Windows/INetCache/Content.Outlook/BHX90V99/Allegati/833/questionary_form" TargetMode="External"/><Relationship Id="rId147" Type="http://schemas.openxmlformats.org/officeDocument/2006/relationships/hyperlink" Target="../../../%7bCA84A7D7%7d/arocchegiani/AppData/Local/Microsoft/Windows/INetCache/Content.Outlook/BHX90V99/Allegati/101/documenti_richiesti" TargetMode="External"/><Relationship Id="rId354" Type="http://schemas.openxmlformats.org/officeDocument/2006/relationships/hyperlink" Target="../../../%7bCA84A7D7%7d/arocchegiani/AppData/Local/Microsoft/Windows/INetCache/Content.Outlook/BHX90V99/Allegati/254/questionary_form" TargetMode="External"/><Relationship Id="rId799" Type="http://schemas.openxmlformats.org/officeDocument/2006/relationships/hyperlink" Target="../../../%7bCA84A7D7%7d/arocchegiani/AppData/Local/Microsoft/Windows/INetCache/Content.Outlook/BHX90V99/Allegati/591/documenti_richiesti" TargetMode="External"/><Relationship Id="rId1191" Type="http://schemas.openxmlformats.org/officeDocument/2006/relationships/hyperlink" Target="../../../%7bCA84A7D7%7d/arocchegiani/AppData/Local/Microsoft/Windows/INetCache/Content.Outlook/BHX90V99/Allegati/868/documenti_richiesti" TargetMode="External"/><Relationship Id="rId1205" Type="http://schemas.openxmlformats.org/officeDocument/2006/relationships/hyperlink" Target="../../../%7bCA84A7D7%7d/arocchegiani/AppData/Local/Microsoft/Windows/INetCache/Content.Outlook/BHX90V99/Allegati/878/documenti_richiesti" TargetMode="External"/><Relationship Id="rId51" Type="http://schemas.openxmlformats.org/officeDocument/2006/relationships/hyperlink" Target="../../../%7bCA84A7D7%7d/arocchegiani/AppData/Local/Microsoft/Windows/INetCache/Content.Outlook/BHX90V99/Allegati/40/documenti_richiesti" TargetMode="External"/><Relationship Id="rId561" Type="http://schemas.openxmlformats.org/officeDocument/2006/relationships/hyperlink" Target="../../../%7bCA84A7D7%7d/arocchegiani/AppData/Local/Microsoft/Windows/INetCache/Content.Outlook/BHX90V99/Allegati/415/documenti_richiesti" TargetMode="External"/><Relationship Id="rId659" Type="http://schemas.openxmlformats.org/officeDocument/2006/relationships/hyperlink" Target="../../../%7bCA84A7D7%7d/arocchegiani/AppData/Local/Microsoft/Windows/INetCache/Content.Outlook/BHX90V99/Allegati/494/documenti_richiesti" TargetMode="External"/><Relationship Id="rId866" Type="http://schemas.openxmlformats.org/officeDocument/2006/relationships/hyperlink" Target="../../../%7bCA84A7D7%7d/arocchegiani/AppData/Local/Microsoft/Windows/INetCache/Content.Outlook/BHX90V99/Allegati/635/questionary_form" TargetMode="External"/><Relationship Id="rId214" Type="http://schemas.openxmlformats.org/officeDocument/2006/relationships/hyperlink" Target="../../../%7bCA84A7D7%7d/arocchegiani/AppData/Local/Microsoft/Windows/INetCache/Content.Outlook/BHX90V99/Allegati/142/questionary_form" TargetMode="External"/><Relationship Id="rId298" Type="http://schemas.openxmlformats.org/officeDocument/2006/relationships/hyperlink" Target="../../../%7bCA84A7D7%7d/arocchegiani/AppData/Local/Microsoft/Windows/INetCache/Content.Outlook/BHX90V99/Allegati/200/questionary_form" TargetMode="External"/><Relationship Id="rId421" Type="http://schemas.openxmlformats.org/officeDocument/2006/relationships/hyperlink" Target="../../../%7bCA84A7D7%7d/arocchegiani/AppData/Local/Microsoft/Windows/INetCache/Content.Outlook/BHX90V99/Allegati/310/documenti_richiesti" TargetMode="External"/><Relationship Id="rId519" Type="http://schemas.openxmlformats.org/officeDocument/2006/relationships/hyperlink" Target="../../../%7bCA84A7D7%7d/arocchegiani/AppData/Local/Microsoft/Windows/INetCache/Content.Outlook/BHX90V99/Allegati/387/documenti_richiesti" TargetMode="External"/><Relationship Id="rId1051" Type="http://schemas.openxmlformats.org/officeDocument/2006/relationships/hyperlink" Target="../../../%7bCA84A7D7%7d/arocchegiani/AppData/Local/Microsoft/Windows/INetCache/Content.Outlook/BHX90V99/Allegati/771/documenti_richiesti" TargetMode="External"/><Relationship Id="rId1149" Type="http://schemas.openxmlformats.org/officeDocument/2006/relationships/hyperlink" Target="../../../%7bCA84A7D7%7d/arocchegiani/AppData/Local/Microsoft/Windows/INetCache/Content.Outlook/BHX90V99/Allegati/841/documenti_richiesti" TargetMode="External"/><Relationship Id="rId158" Type="http://schemas.openxmlformats.org/officeDocument/2006/relationships/hyperlink" Target="../../../%7bCA84A7D7%7d/arocchegiani/AppData/Local/Microsoft/Windows/INetCache/Content.Outlook/BHX90V99/Allegati/109/questionary_form" TargetMode="External"/><Relationship Id="rId726" Type="http://schemas.openxmlformats.org/officeDocument/2006/relationships/hyperlink" Target="../../../%7bCA84A7D7%7d/arocchegiani/AppData/Local/Microsoft/Windows/INetCache/Content.Outlook/BHX90V99/Allegati/537/questionary_form" TargetMode="External"/><Relationship Id="rId933" Type="http://schemas.openxmlformats.org/officeDocument/2006/relationships/hyperlink" Target="../../../%7bCA84A7D7%7d/arocchegiani/AppData/Local/Microsoft/Windows/INetCache/Content.Outlook/BHX90V99/Allegati/686/documenti_richiesti" TargetMode="External"/><Relationship Id="rId1009" Type="http://schemas.openxmlformats.org/officeDocument/2006/relationships/hyperlink" Target="../../../%7bCA84A7D7%7d/arocchegiani/AppData/Local/Microsoft/Windows/INetCache/Content.Outlook/BHX90V99/Allegati/736/documenti_richiesti" TargetMode="External"/><Relationship Id="rId62" Type="http://schemas.openxmlformats.org/officeDocument/2006/relationships/hyperlink" Target="../../../%7bCA84A7D7%7d/arocchegiani/AppData/Local/Microsoft/Windows/INetCache/Content.Outlook/BHX90V99/Allegati/45/questionary_form" TargetMode="External"/><Relationship Id="rId365" Type="http://schemas.openxmlformats.org/officeDocument/2006/relationships/hyperlink" Target="../../../%7bCA84A7D7%7d/arocchegiani/AppData/Local/Microsoft/Windows/INetCache/Content.Outlook/BHX90V99/Allegati/264/documenti_richiesti" TargetMode="External"/><Relationship Id="rId572" Type="http://schemas.openxmlformats.org/officeDocument/2006/relationships/hyperlink" Target="../../../%7bCA84A7D7%7d/arocchegiani/AppData/Local/Microsoft/Windows/INetCache/Content.Outlook/BHX90V99/Allegati/429/questionary_form" TargetMode="External"/><Relationship Id="rId1216" Type="http://schemas.openxmlformats.org/officeDocument/2006/relationships/hyperlink" Target="../../../%7bCA84A7D7%7d/arocchegiani/AppData/Local/Microsoft/Windows/INetCache/Content.Outlook/BHX90V99/Allegati/885/questionary_form" TargetMode="External"/><Relationship Id="rId225" Type="http://schemas.openxmlformats.org/officeDocument/2006/relationships/hyperlink" Target="../../../%7bCA84A7D7%7d/arocchegiani/AppData/Local/Microsoft/Windows/INetCache/Content.Outlook/BHX90V99/Allegati/150/documenti_richiesti" TargetMode="External"/><Relationship Id="rId432" Type="http://schemas.openxmlformats.org/officeDocument/2006/relationships/hyperlink" Target="../../../%7bCA84A7D7%7d/arocchegiani/AppData/Local/Microsoft/Windows/INetCache/Content.Outlook/BHX90V99/Allegati/319/questionary_form" TargetMode="External"/><Relationship Id="rId877" Type="http://schemas.openxmlformats.org/officeDocument/2006/relationships/hyperlink" Target="../../../%7bCA84A7D7%7d/arocchegiani/AppData/Local/Microsoft/Windows/INetCache/Content.Outlook/BHX90V99/Allegati/643/documenti_richiesti" TargetMode="External"/><Relationship Id="rId1062" Type="http://schemas.openxmlformats.org/officeDocument/2006/relationships/hyperlink" Target="../../../%7bCA84A7D7%7d/arocchegiani/AppData/Local/Microsoft/Windows/INetCache/Content.Outlook/BHX90V99/Allegati/778/questionary_form" TargetMode="External"/><Relationship Id="rId737" Type="http://schemas.openxmlformats.org/officeDocument/2006/relationships/hyperlink" Target="../../../%7bCA84A7D7%7d/arocchegiani/AppData/Local/Microsoft/Windows/INetCache/Content.Outlook/BHX90V99/Allegati/549/documenti_richiesti" TargetMode="External"/><Relationship Id="rId944" Type="http://schemas.openxmlformats.org/officeDocument/2006/relationships/hyperlink" Target="../../../%7bCA84A7D7%7d/arocchegiani/AppData/Local/Microsoft/Windows/INetCache/Content.Outlook/BHX90V99/Allegati/693/questionary_form" TargetMode="External"/><Relationship Id="rId73" Type="http://schemas.openxmlformats.org/officeDocument/2006/relationships/hyperlink" Target="../../../%7bCA84A7D7%7d/arocchegiani/AppData/Local/Microsoft/Windows/INetCache/Content.Outlook/BHX90V99/Allegati/52/documenti_richiesti" TargetMode="External"/><Relationship Id="rId169" Type="http://schemas.openxmlformats.org/officeDocument/2006/relationships/hyperlink" Target="../../../%7bCA84A7D7%7d/arocchegiani/AppData/Local/Microsoft/Windows/INetCache/Content.Outlook/BHX90V99/Allegati/115/documenti_richiesti" TargetMode="External"/><Relationship Id="rId376" Type="http://schemas.openxmlformats.org/officeDocument/2006/relationships/hyperlink" Target="../../../%7bCA84A7D7%7d/arocchegiani/AppData/Local/Microsoft/Windows/INetCache/Content.Outlook/BHX90V99/Allegati/271/questionary_form" TargetMode="External"/><Relationship Id="rId583" Type="http://schemas.openxmlformats.org/officeDocument/2006/relationships/hyperlink" Target="../../../%7bCA84A7D7%7d/arocchegiani/AppData/Local/Microsoft/Windows/INetCache/Content.Outlook/BHX90V99/Allegati/443/documenti_richiesti" TargetMode="External"/><Relationship Id="rId790" Type="http://schemas.openxmlformats.org/officeDocument/2006/relationships/hyperlink" Target="../../../%7bCA84A7D7%7d/arocchegiani/AppData/Local/Microsoft/Windows/INetCache/Content.Outlook/BHX90V99/Allegati/581/questionary_form" TargetMode="External"/><Relationship Id="rId804" Type="http://schemas.openxmlformats.org/officeDocument/2006/relationships/hyperlink" Target="../../../%7bCA84A7D7%7d/arocchegiani/AppData/Local/Microsoft/Windows/INetCache/Content.Outlook/BHX90V99/Allegati/594/questionary_form" TargetMode="External"/><Relationship Id="rId1227" Type="http://schemas.openxmlformats.org/officeDocument/2006/relationships/hyperlink" Target="../../../%7bCA84A7D7%7d/arocchegiani/AppData/Local/Microsoft/Windows/INetCache/Content.Outlook/BHX90V99/Allegati/897/documenti_richiesti" TargetMode="External"/><Relationship Id="rId4" Type="http://schemas.openxmlformats.org/officeDocument/2006/relationships/hyperlink" Target="../../../%7bCA84A7D7%7d/arocchegiani/AppData/Local/Microsoft/Windows/INetCache/Content.Outlook/BHX90V99/Allegati/9/questionary_form" TargetMode="External"/><Relationship Id="rId236" Type="http://schemas.openxmlformats.org/officeDocument/2006/relationships/hyperlink" Target="../../../%7bCA84A7D7%7d/arocchegiani/AppData/Local/Microsoft/Windows/INetCache/Content.Outlook/BHX90V99/Allegati/157/questionary_form" TargetMode="External"/><Relationship Id="rId443" Type="http://schemas.openxmlformats.org/officeDocument/2006/relationships/hyperlink" Target="../../../%7bCA84A7D7%7d/arocchegiani/AppData/Local/Microsoft/Windows/INetCache/Content.Outlook/BHX90V99/Allegati/331/documenti_richiesti" TargetMode="External"/><Relationship Id="rId650" Type="http://schemas.openxmlformats.org/officeDocument/2006/relationships/hyperlink" Target="../../../%7bCA84A7D7%7d/arocchegiani/AppData/Local/Microsoft/Windows/INetCache/Content.Outlook/BHX90V99/Allegati/488/questionary_form" TargetMode="External"/><Relationship Id="rId888" Type="http://schemas.openxmlformats.org/officeDocument/2006/relationships/hyperlink" Target="../../../%7bCA84A7D7%7d/arocchegiani/AppData/Local/Microsoft/Windows/INetCache/Content.Outlook/BHX90V99/Allegati/648/questionary_form" TargetMode="External"/><Relationship Id="rId1073" Type="http://schemas.openxmlformats.org/officeDocument/2006/relationships/hyperlink" Target="../../../%7bCA84A7D7%7d/arocchegiani/AppData/Local/Microsoft/Windows/INetCache/Content.Outlook/BHX90V99/Allegati/785/documenti_richiesti" TargetMode="External"/><Relationship Id="rId303" Type="http://schemas.openxmlformats.org/officeDocument/2006/relationships/hyperlink" Target="../../../%7bCA84A7D7%7d/arocchegiani/AppData/Local/Microsoft/Windows/INetCache/Content.Outlook/BHX90V99/Allegati/208/documenti_richiesti" TargetMode="External"/><Relationship Id="rId748" Type="http://schemas.openxmlformats.org/officeDocument/2006/relationships/hyperlink" Target="../../../%7bCA84A7D7%7d/arocchegiani/AppData/Local/Microsoft/Windows/INetCache/Content.Outlook/BHX90V99/Allegati/555/questionary_form" TargetMode="External"/><Relationship Id="rId955" Type="http://schemas.openxmlformats.org/officeDocument/2006/relationships/hyperlink" Target="../../../%7bCA84A7D7%7d/arocchegiani/AppData/Local/Microsoft/Windows/INetCache/Content.Outlook/BHX90V99/Allegati/702/documenti_richiesti" TargetMode="External"/><Relationship Id="rId1140" Type="http://schemas.openxmlformats.org/officeDocument/2006/relationships/hyperlink" Target="../../../%7bCA84A7D7%7d/arocchegiani/AppData/Local/Microsoft/Windows/INetCache/Content.Outlook/BHX90V99/Allegati/834/questionary_form" TargetMode="External"/><Relationship Id="rId84" Type="http://schemas.openxmlformats.org/officeDocument/2006/relationships/hyperlink" Target="../../../%7bCA84A7D7%7d/arocchegiani/AppData/Local/Microsoft/Windows/INetCache/Content.Outlook/BHX90V99/Allegati/58/questionary_form" TargetMode="External"/><Relationship Id="rId387" Type="http://schemas.openxmlformats.org/officeDocument/2006/relationships/hyperlink" Target="../../../%7bCA84A7D7%7d/arocchegiani/AppData/Local/Microsoft/Windows/INetCache/Content.Outlook/BHX90V99/Allegati/278/documenti_richiesti" TargetMode="External"/><Relationship Id="rId510" Type="http://schemas.openxmlformats.org/officeDocument/2006/relationships/hyperlink" Target="../../../%7bCA84A7D7%7d/arocchegiani/AppData/Local/Microsoft/Windows/INetCache/Content.Outlook/BHX90V99/Allegati/379/questionary_form" TargetMode="External"/><Relationship Id="rId594" Type="http://schemas.openxmlformats.org/officeDocument/2006/relationships/hyperlink" Target="../../../%7bCA84A7D7%7d/arocchegiani/AppData/Local/Microsoft/Windows/INetCache/Content.Outlook/BHX90V99/Allegati/450/questionary_form" TargetMode="External"/><Relationship Id="rId608" Type="http://schemas.openxmlformats.org/officeDocument/2006/relationships/hyperlink" Target="../../../%7bCA84A7D7%7d/arocchegiani/AppData/Local/Microsoft/Windows/INetCache/Content.Outlook/BHX90V99/Allegati/458/questionary_form" TargetMode="External"/><Relationship Id="rId815" Type="http://schemas.openxmlformats.org/officeDocument/2006/relationships/hyperlink" Target="../../../%7bCA84A7D7%7d/arocchegiani/AppData/Local/Microsoft/Windows/INetCache/Content.Outlook/BHX90V99/Allegati/601/documenti_richiesti" TargetMode="External"/><Relationship Id="rId1238" Type="http://schemas.openxmlformats.org/officeDocument/2006/relationships/hyperlink" Target="../../../%7bCA84A7D7%7d/arocchegiani/AppData/Local/Microsoft/Windows/INetCache/Content.Outlook/BHX90V99/Allegati/907/questionary_form" TargetMode="External"/><Relationship Id="rId247" Type="http://schemas.openxmlformats.org/officeDocument/2006/relationships/hyperlink" Target="../../../%7bCA84A7D7%7d/arocchegiani/AppData/Local/Microsoft/Windows/INetCache/Content.Outlook/BHX90V99/Allegati/167/documenti_richiesti" TargetMode="External"/><Relationship Id="rId899" Type="http://schemas.openxmlformats.org/officeDocument/2006/relationships/hyperlink" Target="../../../%7bCA84A7D7%7d/arocchegiani/AppData/Local/Microsoft/Windows/INetCache/Content.Outlook/BHX90V99/Allegati/658/documenti_richiesti" TargetMode="External"/><Relationship Id="rId1000" Type="http://schemas.openxmlformats.org/officeDocument/2006/relationships/hyperlink" Target="../../../%7bCA84A7D7%7d/arocchegiani/AppData/Local/Microsoft/Windows/INetCache/Content.Outlook/BHX90V99/Allegati/731/questionary_form" TargetMode="External"/><Relationship Id="rId1084" Type="http://schemas.openxmlformats.org/officeDocument/2006/relationships/hyperlink" Target="../../../%7bCA84A7D7%7d/arocchegiani/AppData/Local/Microsoft/Windows/INetCache/Content.Outlook/BHX90V99/Allegati/791/questionary_form" TargetMode="External"/><Relationship Id="rId107" Type="http://schemas.openxmlformats.org/officeDocument/2006/relationships/hyperlink" Target="../../../%7bCA84A7D7%7d/arocchegiani/AppData/Local/Microsoft/Windows/INetCache/Content.Outlook/BHX90V99/Allegati/71/documenti_richiesti" TargetMode="External"/><Relationship Id="rId454" Type="http://schemas.openxmlformats.org/officeDocument/2006/relationships/hyperlink" Target="../../../%7bCA84A7D7%7d/arocchegiani/AppData/Local/Microsoft/Windows/INetCache/Content.Outlook/BHX90V99/Allegati/339/questionary_form" TargetMode="External"/><Relationship Id="rId661" Type="http://schemas.openxmlformats.org/officeDocument/2006/relationships/hyperlink" Target="../../../%7bCA84A7D7%7d/arocchegiani/AppData/Local/Microsoft/Windows/INetCache/Content.Outlook/BHX90V99/Allegati/496/documenti_richiesti" TargetMode="External"/><Relationship Id="rId759" Type="http://schemas.openxmlformats.org/officeDocument/2006/relationships/hyperlink" Target="../../../%7bCA84A7D7%7d/arocchegiani/AppData/Local/Microsoft/Windows/INetCache/Content.Outlook/BHX90V99/Allegati/564/documenti_richiesti" TargetMode="External"/><Relationship Id="rId966" Type="http://schemas.openxmlformats.org/officeDocument/2006/relationships/hyperlink" Target="../../../%7bCA84A7D7%7d/arocchegiani/AppData/Local/Microsoft/Windows/INetCache/Content.Outlook/BHX90V99/Allegati/707/questionary_form" TargetMode="External"/><Relationship Id="rId11" Type="http://schemas.openxmlformats.org/officeDocument/2006/relationships/hyperlink" Target="../../../%7bCA84A7D7%7d/arocchegiani/AppData/Local/Microsoft/Windows/INetCache/Content.Outlook/BHX90V99/Allegati/15/documenti_richiesti" TargetMode="External"/><Relationship Id="rId314" Type="http://schemas.openxmlformats.org/officeDocument/2006/relationships/hyperlink" Target="../../../%7bCA84A7D7%7d/arocchegiani/AppData/Local/Microsoft/Windows/INetCache/Content.Outlook/BHX90V99/Allegati/220/questionary_form" TargetMode="External"/><Relationship Id="rId398" Type="http://schemas.openxmlformats.org/officeDocument/2006/relationships/hyperlink" Target="../../../%7bCA84A7D7%7d/arocchegiani/AppData/Local/Microsoft/Windows/INetCache/Content.Outlook/BHX90V99/Allegati/287/questionary_form" TargetMode="External"/><Relationship Id="rId521" Type="http://schemas.openxmlformats.org/officeDocument/2006/relationships/hyperlink" Target="../../../%7bCA84A7D7%7d/arocchegiani/AppData/Local/Microsoft/Windows/INetCache/Content.Outlook/BHX90V99/Allegati/389/documenti_richiesti" TargetMode="External"/><Relationship Id="rId619" Type="http://schemas.openxmlformats.org/officeDocument/2006/relationships/hyperlink" Target="../../../%7bCA84A7D7%7d/arocchegiani/AppData/Local/Microsoft/Windows/INetCache/Content.Outlook/BHX90V99/Allegati/467/documenti_richiesti" TargetMode="External"/><Relationship Id="rId1151" Type="http://schemas.openxmlformats.org/officeDocument/2006/relationships/hyperlink" Target="../../../%7bCA84A7D7%7d/arocchegiani/AppData/Local/Microsoft/Windows/INetCache/Content.Outlook/BHX90V99/Allegati/842/documenti_richiesti" TargetMode="External"/><Relationship Id="rId1249" Type="http://schemas.openxmlformats.org/officeDocument/2006/relationships/hyperlink" Target="../../../%7bCA84A7D7%7d/arocchegiani/AppData/Local/Microsoft/Windows/INetCache/Content.Outlook/BHX90V99/Allegati/915/documenti_richiesti" TargetMode="External"/><Relationship Id="rId95" Type="http://schemas.openxmlformats.org/officeDocument/2006/relationships/hyperlink" Target="../../../%7bCA84A7D7%7d/arocchegiani/AppData/Local/Microsoft/Windows/INetCache/Content.Outlook/BHX90V99/Allegati/64/documenti_richiesti" TargetMode="External"/><Relationship Id="rId160" Type="http://schemas.openxmlformats.org/officeDocument/2006/relationships/hyperlink" Target="../../../%7bCA84A7D7%7d/arocchegiani/AppData/Local/Microsoft/Windows/INetCache/Content.Outlook/BHX90V99/Allegati/110/questionary_form" TargetMode="External"/><Relationship Id="rId826" Type="http://schemas.openxmlformats.org/officeDocument/2006/relationships/hyperlink" Target="../../../%7bCA84A7D7%7d/arocchegiani/AppData/Local/Microsoft/Windows/INetCache/Content.Outlook/BHX90V99/Allegati/609/questionary_form" TargetMode="External"/><Relationship Id="rId1011" Type="http://schemas.openxmlformats.org/officeDocument/2006/relationships/hyperlink" Target="../../../%7bCA84A7D7%7d/arocchegiani/AppData/Local/Microsoft/Windows/INetCache/Content.Outlook/BHX90V99/Allegati/739/documenti_richiesti" TargetMode="External"/><Relationship Id="rId1109" Type="http://schemas.openxmlformats.org/officeDocument/2006/relationships/hyperlink" Target="../../../%7bCA84A7D7%7d/arocchegiani/AppData/Local/Microsoft/Windows/INetCache/Content.Outlook/BHX90V99/Allegati/814/documenti_richiesti" TargetMode="External"/><Relationship Id="rId258" Type="http://schemas.openxmlformats.org/officeDocument/2006/relationships/hyperlink" Target="../../../%7bCA84A7D7%7d/arocchegiani/AppData/Local/Microsoft/Windows/INetCache/Content.Outlook/BHX90V99/Allegati/172/questionary_form" TargetMode="External"/><Relationship Id="rId465" Type="http://schemas.openxmlformats.org/officeDocument/2006/relationships/hyperlink" Target="../../../%7bCA84A7D7%7d/arocchegiani/AppData/Local/Microsoft/Windows/INetCache/Content.Outlook/BHX90V99/Allegati/348/documenti_richiesti" TargetMode="External"/><Relationship Id="rId672" Type="http://schemas.openxmlformats.org/officeDocument/2006/relationships/hyperlink" Target="../../../%7bCA84A7D7%7d/arocchegiani/AppData/Local/Microsoft/Windows/INetCache/Content.Outlook/BHX90V99/Allegati/501/questionary_form" TargetMode="External"/><Relationship Id="rId1095" Type="http://schemas.openxmlformats.org/officeDocument/2006/relationships/hyperlink" Target="../../../%7bCA84A7D7%7d/arocchegiani/AppData/Local/Microsoft/Windows/INetCache/Content.Outlook/BHX90V99/Allegati/800/documenti_richiesti" TargetMode="External"/><Relationship Id="rId22" Type="http://schemas.openxmlformats.org/officeDocument/2006/relationships/hyperlink" Target="../../../%7bCA84A7D7%7d/arocchegiani/AppData/Local/Microsoft/Windows/INetCache/Content.Outlook/BHX90V99/Allegati/24/questionary_form" TargetMode="External"/><Relationship Id="rId118" Type="http://schemas.openxmlformats.org/officeDocument/2006/relationships/hyperlink" Target="../../../%7bCA84A7D7%7d/arocchegiani/AppData/Local/Microsoft/Windows/INetCache/Content.Outlook/BHX90V99/Allegati/78/questionary_form" TargetMode="External"/><Relationship Id="rId325" Type="http://schemas.openxmlformats.org/officeDocument/2006/relationships/hyperlink" Target="../../../%7bCA84A7D7%7d/arocchegiani/AppData/Local/Microsoft/Windows/INetCache/Content.Outlook/BHX90V99/Allegati/232/documenti_richiesti" TargetMode="External"/><Relationship Id="rId532" Type="http://schemas.openxmlformats.org/officeDocument/2006/relationships/hyperlink" Target="../../../%7bCA84A7D7%7d/arocchegiani/AppData/Local/Microsoft/Windows/INetCache/Content.Outlook/BHX90V99/Allegati/396/questionary_form" TargetMode="External"/><Relationship Id="rId977" Type="http://schemas.openxmlformats.org/officeDocument/2006/relationships/hyperlink" Target="../../../%7bCA84A7D7%7d/arocchegiani/AppData/Local/Microsoft/Windows/INetCache/Content.Outlook/BHX90V99/Allegati/716/documenti_richiesti" TargetMode="External"/><Relationship Id="rId1162" Type="http://schemas.openxmlformats.org/officeDocument/2006/relationships/hyperlink" Target="../../../%7bCA84A7D7%7d/arocchegiani/AppData/Local/Microsoft/Windows/INetCache/Content.Outlook/BHX90V99/Allegati/851/questionary_form" TargetMode="External"/><Relationship Id="rId171" Type="http://schemas.openxmlformats.org/officeDocument/2006/relationships/hyperlink" Target="../../../%7bCA84A7D7%7d/arocchegiani/AppData/Local/Microsoft/Windows/INetCache/Content.Outlook/BHX90V99/Allegati/117/documenti_richiesti" TargetMode="External"/><Relationship Id="rId837" Type="http://schemas.openxmlformats.org/officeDocument/2006/relationships/hyperlink" Target="../../../%7bCA84A7D7%7d/arocchegiani/AppData/Local/Microsoft/Windows/INetCache/Content.Outlook/BHX90V99/Allegati/617/documenti_richiesti" TargetMode="External"/><Relationship Id="rId1022" Type="http://schemas.openxmlformats.org/officeDocument/2006/relationships/hyperlink" Target="../../../%7bCA84A7D7%7d/arocchegiani/AppData/Local/Microsoft/Windows/INetCache/Content.Outlook/BHX90V99/Allegati/749/questionary_form" TargetMode="External"/><Relationship Id="rId269" Type="http://schemas.openxmlformats.org/officeDocument/2006/relationships/hyperlink" Target="../../../%7bCA84A7D7%7d/arocchegiani/AppData/Local/Microsoft/Windows/INetCache/Content.Outlook/BHX90V99/Allegati/179/documenti_richiesti" TargetMode="External"/><Relationship Id="rId476" Type="http://schemas.openxmlformats.org/officeDocument/2006/relationships/hyperlink" Target="../../../%7bCA84A7D7%7d/arocchegiani/AppData/Local/Microsoft/Windows/INetCache/Content.Outlook/BHX90V99/Allegati/355/questionary_form" TargetMode="External"/><Relationship Id="rId683" Type="http://schemas.openxmlformats.org/officeDocument/2006/relationships/hyperlink" Target="../../../%7bCA84A7D7%7d/arocchegiani/AppData/Local/Microsoft/Windows/INetCache/Content.Outlook/BHX90V99/Allegati/514/documenti_richiesti" TargetMode="External"/><Relationship Id="rId890" Type="http://schemas.openxmlformats.org/officeDocument/2006/relationships/hyperlink" Target="../../../%7bCA84A7D7%7d/arocchegiani/AppData/Local/Microsoft/Windows/INetCache/Content.Outlook/BHX90V99/Allegati/650/questionary_form" TargetMode="External"/><Relationship Id="rId904" Type="http://schemas.openxmlformats.org/officeDocument/2006/relationships/hyperlink" Target="../../../%7bCA84A7D7%7d/arocchegiani/AppData/Local/Microsoft/Windows/INetCache/Content.Outlook/BHX90V99/Allegati/660/questionary_form" TargetMode="External"/><Relationship Id="rId33" Type="http://schemas.openxmlformats.org/officeDocument/2006/relationships/hyperlink" Target="../../../%7bCA84A7D7%7d/arocchegiani/AppData/Local/Microsoft/Windows/INetCache/Content.Outlook/BHX90V99/Allegati/30/documenti_richiesti" TargetMode="External"/><Relationship Id="rId129" Type="http://schemas.openxmlformats.org/officeDocument/2006/relationships/hyperlink" Target="../../../%7bCA84A7D7%7d/arocchegiani/AppData/Local/Microsoft/Windows/INetCache/Content.Outlook/BHX90V99/Allegati/87/documenti_richiesti" TargetMode="External"/><Relationship Id="rId336" Type="http://schemas.openxmlformats.org/officeDocument/2006/relationships/hyperlink" Target="../../../%7bCA84A7D7%7d/arocchegiani/AppData/Local/Microsoft/Windows/INetCache/Content.Outlook/BHX90V99/Allegati/239/questionary_form" TargetMode="External"/><Relationship Id="rId543" Type="http://schemas.openxmlformats.org/officeDocument/2006/relationships/hyperlink" Target="../../../%7bCA84A7D7%7d/arocchegiani/AppData/Local/Microsoft/Windows/INetCache/Content.Outlook/BHX90V99/Allegati/403/documenti_richiesti" TargetMode="External"/><Relationship Id="rId988" Type="http://schemas.openxmlformats.org/officeDocument/2006/relationships/hyperlink" Target="../../../%7bCA84A7D7%7d/arocchegiani/AppData/Local/Microsoft/Windows/INetCache/Content.Outlook/BHX90V99/Allegati/723/questionary_form" TargetMode="External"/><Relationship Id="rId1173" Type="http://schemas.openxmlformats.org/officeDocument/2006/relationships/hyperlink" Target="../../../%7bCA84A7D7%7d/arocchegiani/AppData/Local/Microsoft/Windows/INetCache/Content.Outlook/BHX90V99/Allegati/858/documenti_richiesti" TargetMode="External"/><Relationship Id="rId182" Type="http://schemas.openxmlformats.org/officeDocument/2006/relationships/hyperlink" Target="../../../%7bCA84A7D7%7d/arocchegiani/AppData/Local/Microsoft/Windows/INetCache/Content.Outlook/BHX90V99/Allegati/123/questionary_form" TargetMode="External"/><Relationship Id="rId403" Type="http://schemas.openxmlformats.org/officeDocument/2006/relationships/hyperlink" Target="../../../%7bCA84A7D7%7d/arocchegiani/AppData/Local/Microsoft/Windows/INetCache/Content.Outlook/BHX90V99/Allegati/294/documenti_richiesti" TargetMode="External"/><Relationship Id="rId750" Type="http://schemas.openxmlformats.org/officeDocument/2006/relationships/hyperlink" Target="../../../%7bCA84A7D7%7d/arocchegiani/AppData/Local/Microsoft/Windows/INetCache/Content.Outlook/BHX90V99/Allegati/556/questionary_form" TargetMode="External"/><Relationship Id="rId848" Type="http://schemas.openxmlformats.org/officeDocument/2006/relationships/hyperlink" Target="../../../%7bCA84A7D7%7d/arocchegiani/AppData/Local/Microsoft/Windows/INetCache/Content.Outlook/BHX90V99/Allegati/625/questionary_form" TargetMode="External"/><Relationship Id="rId1033" Type="http://schemas.openxmlformats.org/officeDocument/2006/relationships/hyperlink" Target="../../../%7bCA84A7D7%7d/arocchegiani/AppData/Local/Microsoft/Windows/INetCache/Content.Outlook/BHX90V99/Allegati/758/documenti_richiesti" TargetMode="External"/><Relationship Id="rId487" Type="http://schemas.openxmlformats.org/officeDocument/2006/relationships/hyperlink" Target="../../../%7bCA84A7D7%7d/arocchegiani/AppData/Local/Microsoft/Windows/INetCache/Content.Outlook/BHX90V99/Allegati/364/documenti_richiesti" TargetMode="External"/><Relationship Id="rId610" Type="http://schemas.openxmlformats.org/officeDocument/2006/relationships/hyperlink" Target="../../../%7bCA84A7D7%7d/arocchegiani/AppData/Local/Microsoft/Windows/INetCache/Content.Outlook/BHX90V99/Allegati/461/questionary_form" TargetMode="External"/><Relationship Id="rId694" Type="http://schemas.openxmlformats.org/officeDocument/2006/relationships/hyperlink" Target="../../../%7bCA84A7D7%7d/arocchegiani/AppData/Local/Microsoft/Windows/INetCache/Content.Outlook/BHX90V99/Allegati/519/questionary_form" TargetMode="External"/><Relationship Id="rId708" Type="http://schemas.openxmlformats.org/officeDocument/2006/relationships/hyperlink" Target="../../../%7bCA84A7D7%7d/arocchegiani/AppData/Local/Microsoft/Windows/INetCache/Content.Outlook/BHX90V99/Allegati/526/questionary_form" TargetMode="External"/><Relationship Id="rId915" Type="http://schemas.openxmlformats.org/officeDocument/2006/relationships/hyperlink" Target="../../../%7bCA84A7D7%7d/arocchegiani/AppData/Local/Microsoft/Windows/INetCache/Content.Outlook/BHX90V99/Allegati/670/documenti_richiesti" TargetMode="External"/><Relationship Id="rId1240" Type="http://schemas.openxmlformats.org/officeDocument/2006/relationships/hyperlink" Target="../../../%7bCA84A7D7%7d/arocchegiani/AppData/Local/Microsoft/Windows/INetCache/Content.Outlook/BHX90V99/Allegati/908/questionary_form" TargetMode="External"/><Relationship Id="rId347" Type="http://schemas.openxmlformats.org/officeDocument/2006/relationships/hyperlink" Target="../../../%7bCA84A7D7%7d/arocchegiani/AppData/Local/Microsoft/Windows/INetCache/Content.Outlook/BHX90V99/Allegati/250/documenti_richiesti" TargetMode="External"/><Relationship Id="rId999" Type="http://schemas.openxmlformats.org/officeDocument/2006/relationships/hyperlink" Target="../../../%7bCA84A7D7%7d/arocchegiani/AppData/Local/Microsoft/Windows/INetCache/Content.Outlook/BHX90V99/Allegati/731/documenti_richiesti" TargetMode="External"/><Relationship Id="rId1100" Type="http://schemas.openxmlformats.org/officeDocument/2006/relationships/hyperlink" Target="../../../%7bCA84A7D7%7d/arocchegiani/AppData/Local/Microsoft/Windows/INetCache/Content.Outlook/BHX90V99/Allegati/808/questionary_form" TargetMode="External"/><Relationship Id="rId1184" Type="http://schemas.openxmlformats.org/officeDocument/2006/relationships/hyperlink" Target="../../../%7bCA84A7D7%7d/arocchegiani/AppData/Local/Microsoft/Windows/INetCache/Content.Outlook/BHX90V99/Allegati/864/questionary_form" TargetMode="External"/><Relationship Id="rId44" Type="http://schemas.openxmlformats.org/officeDocument/2006/relationships/hyperlink" Target="../../../%7bCA84A7D7%7d/arocchegiani/AppData/Local/Microsoft/Windows/INetCache/Content.Outlook/BHX90V99/Allegati/35/questionary_form" TargetMode="External"/><Relationship Id="rId554" Type="http://schemas.openxmlformats.org/officeDocument/2006/relationships/hyperlink" Target="../../../%7bCA84A7D7%7d/arocchegiani/AppData/Local/Microsoft/Windows/INetCache/Content.Outlook/BHX90V99/Allegati/409/questionary_form" TargetMode="External"/><Relationship Id="rId761" Type="http://schemas.openxmlformats.org/officeDocument/2006/relationships/hyperlink" Target="../../../%7bCA84A7D7%7d/arocchegiani/AppData/Local/Microsoft/Windows/INetCache/Content.Outlook/BHX90V99/Allegati/565/documenti_richiesti" TargetMode="External"/><Relationship Id="rId859" Type="http://schemas.openxmlformats.org/officeDocument/2006/relationships/hyperlink" Target="../../../%7bCA84A7D7%7d/arocchegiani/AppData/Local/Microsoft/Windows/INetCache/Content.Outlook/BHX90V99/Allegati/632/documenti_richiesti" TargetMode="External"/><Relationship Id="rId193" Type="http://schemas.openxmlformats.org/officeDocument/2006/relationships/hyperlink" Target="../../../%7bCA84A7D7%7d/arocchegiani/AppData/Local/Microsoft/Windows/INetCache/Content.Outlook/BHX90V99/Allegati/129/documenti_richiesti" TargetMode="External"/><Relationship Id="rId207" Type="http://schemas.openxmlformats.org/officeDocument/2006/relationships/hyperlink" Target="../../../%7bCA84A7D7%7d/arocchegiani/AppData/Local/Microsoft/Windows/INetCache/Content.Outlook/BHX90V99/Allegati/139/documenti_richiesti" TargetMode="External"/><Relationship Id="rId414" Type="http://schemas.openxmlformats.org/officeDocument/2006/relationships/hyperlink" Target="../../../%7bCA84A7D7%7d/arocchegiani/AppData/Local/Microsoft/Windows/INetCache/Content.Outlook/BHX90V99/Allegati/303/questionary_form" TargetMode="External"/><Relationship Id="rId498" Type="http://schemas.openxmlformats.org/officeDocument/2006/relationships/hyperlink" Target="../../../%7bCA84A7D7%7d/arocchegiani/AppData/Local/Microsoft/Windows/INetCache/Content.Outlook/BHX90V99/Allegati/370/questionary_form" TargetMode="External"/><Relationship Id="rId621" Type="http://schemas.openxmlformats.org/officeDocument/2006/relationships/hyperlink" Target="../../../%7bCA84A7D7%7d/arocchegiani/AppData/Local/Microsoft/Windows/INetCache/Content.Outlook/BHX90V99/Allegati/468/documenti_richiesti" TargetMode="External"/><Relationship Id="rId1044" Type="http://schemas.openxmlformats.org/officeDocument/2006/relationships/hyperlink" Target="../../../%7bCA84A7D7%7d/arocchegiani/AppData/Local/Microsoft/Windows/INetCache/Content.Outlook/BHX90V99/Allegati/765/questionary_form" TargetMode="External"/><Relationship Id="rId1251" Type="http://schemas.openxmlformats.org/officeDocument/2006/relationships/hyperlink" Target="../../../%7bCA84A7D7%7d/arocchegiani/AppData/Local/Microsoft/Windows/INetCache/Content.Outlook/BHX90V99/Allegati/916/documenti_richiesti" TargetMode="External"/><Relationship Id="rId260" Type="http://schemas.openxmlformats.org/officeDocument/2006/relationships/hyperlink" Target="../../../%7bCA84A7D7%7d/arocchegiani/AppData/Local/Microsoft/Windows/INetCache/Content.Outlook/BHX90V99/Allegati/174/questionary_form" TargetMode="External"/><Relationship Id="rId719" Type="http://schemas.openxmlformats.org/officeDocument/2006/relationships/hyperlink" Target="../../../%7bCA84A7D7%7d/arocchegiani/AppData/Local/Microsoft/Windows/INetCache/Content.Outlook/BHX90V99/Allegati/534/documenti_richiesti" TargetMode="External"/><Relationship Id="rId926" Type="http://schemas.openxmlformats.org/officeDocument/2006/relationships/hyperlink" Target="../../../%7bCA84A7D7%7d/arocchegiani/AppData/Local/Microsoft/Windows/INetCache/Content.Outlook/BHX90V99/Allegati/681/questionary_form" TargetMode="External"/><Relationship Id="rId1111" Type="http://schemas.openxmlformats.org/officeDocument/2006/relationships/hyperlink" Target="../../../%7bCA84A7D7%7d/arocchegiani/AppData/Local/Microsoft/Windows/INetCache/Content.Outlook/BHX90V99/Allegati/815/documenti_richiesti" TargetMode="External"/><Relationship Id="rId55" Type="http://schemas.openxmlformats.org/officeDocument/2006/relationships/hyperlink" Target="../../../%7bCA84A7D7%7d/arocchegiani/AppData/Local/Microsoft/Windows/INetCache/Content.Outlook/BHX90V99/Allegati/42/documenti_richiesti" TargetMode="External"/><Relationship Id="rId120" Type="http://schemas.openxmlformats.org/officeDocument/2006/relationships/hyperlink" Target="../../../%7bCA84A7D7%7d/arocchegiani/AppData/Local/Microsoft/Windows/INetCache/Content.Outlook/BHX90V99/Allegati/80/questionary_form" TargetMode="External"/><Relationship Id="rId358" Type="http://schemas.openxmlformats.org/officeDocument/2006/relationships/hyperlink" Target="../../../%7bCA84A7D7%7d/arocchegiani/AppData/Local/Microsoft/Windows/INetCache/Content.Outlook/BHX90V99/Allegati/257/questionary_form" TargetMode="External"/><Relationship Id="rId565" Type="http://schemas.openxmlformats.org/officeDocument/2006/relationships/hyperlink" Target="../../../%7bCA84A7D7%7d/arocchegiani/AppData/Local/Microsoft/Windows/INetCache/Content.Outlook/BHX90V99/Allegati/417/documenti_richiesti" TargetMode="External"/><Relationship Id="rId772" Type="http://schemas.openxmlformats.org/officeDocument/2006/relationships/hyperlink" Target="../../../%7bCA84A7D7%7d/arocchegiani/AppData/Local/Microsoft/Windows/INetCache/Content.Outlook/BHX90V99/Allegati/570/questionary_form" TargetMode="External"/><Relationship Id="rId1195" Type="http://schemas.openxmlformats.org/officeDocument/2006/relationships/hyperlink" Target="../../../%7bCA84A7D7%7d/arocchegiani/AppData/Local/Microsoft/Windows/INetCache/Content.Outlook/BHX90V99/Allegati/870/documenti_richiesti" TargetMode="External"/><Relationship Id="rId1209" Type="http://schemas.openxmlformats.org/officeDocument/2006/relationships/hyperlink" Target="../../../%7bCA84A7D7%7d/arocchegiani/AppData/Local/Microsoft/Windows/INetCache/Content.Outlook/BHX90V99/Allegati/881/documenti_richiesti" TargetMode="External"/><Relationship Id="rId218" Type="http://schemas.openxmlformats.org/officeDocument/2006/relationships/hyperlink" Target="../../../%7bCA84A7D7%7d/arocchegiani/AppData/Local/Microsoft/Windows/INetCache/Content.Outlook/BHX90V99/Allegati/144/questionary_form" TargetMode="External"/><Relationship Id="rId425" Type="http://schemas.openxmlformats.org/officeDocument/2006/relationships/hyperlink" Target="../../../%7bCA84A7D7%7d/arocchegiani/AppData/Local/Microsoft/Windows/INetCache/Content.Outlook/BHX90V99/Allegati/315/documenti_richiesti" TargetMode="External"/><Relationship Id="rId632" Type="http://schemas.openxmlformats.org/officeDocument/2006/relationships/hyperlink" Target="../../../%7bCA84A7D7%7d/arocchegiani/AppData/Local/Microsoft/Windows/INetCache/Content.Outlook/BHX90V99/Allegati/473/questionary_form" TargetMode="External"/><Relationship Id="rId1055" Type="http://schemas.openxmlformats.org/officeDocument/2006/relationships/hyperlink" Target="../../../%7bCA84A7D7%7d/arocchegiani/AppData/Local/Microsoft/Windows/INetCache/Content.Outlook/BHX90V99/Allegati/774/documenti_richiesti" TargetMode="External"/><Relationship Id="rId271" Type="http://schemas.openxmlformats.org/officeDocument/2006/relationships/hyperlink" Target="../../../%7bCA84A7D7%7d/arocchegiani/AppData/Local/Microsoft/Windows/INetCache/Content.Outlook/BHX90V99/Allegati/180/documenti_richiesti" TargetMode="External"/><Relationship Id="rId937" Type="http://schemas.openxmlformats.org/officeDocument/2006/relationships/hyperlink" Target="../../../%7bCA84A7D7%7d/arocchegiani/AppData/Local/Microsoft/Windows/INetCache/Content.Outlook/BHX90V99/Allegati/690/documenti_richiesti" TargetMode="External"/><Relationship Id="rId1122" Type="http://schemas.openxmlformats.org/officeDocument/2006/relationships/hyperlink" Target="../../../%7bCA84A7D7%7d/arocchegiani/AppData/Local/Microsoft/Windows/INetCache/Content.Outlook/BHX90V99/Allegati/824/questionary_form" TargetMode="External"/><Relationship Id="rId66" Type="http://schemas.openxmlformats.org/officeDocument/2006/relationships/hyperlink" Target="../../../%7bCA84A7D7%7d/arocchegiani/AppData/Local/Microsoft/Windows/INetCache/Content.Outlook/BHX90V99/Allegati/47/questionary_form" TargetMode="External"/><Relationship Id="rId131" Type="http://schemas.openxmlformats.org/officeDocument/2006/relationships/hyperlink" Target="../../../%7bCA84A7D7%7d/arocchegiani/AppData/Local/Microsoft/Windows/INetCache/Content.Outlook/BHX90V99/Allegati/88/documenti_richiesti" TargetMode="External"/><Relationship Id="rId369" Type="http://schemas.openxmlformats.org/officeDocument/2006/relationships/hyperlink" Target="../../../%7bCA84A7D7%7d/arocchegiani/AppData/Local/Microsoft/Windows/INetCache/Content.Outlook/BHX90V99/Allegati/268/documenti_richiesti" TargetMode="External"/><Relationship Id="rId576" Type="http://schemas.openxmlformats.org/officeDocument/2006/relationships/hyperlink" Target="../../../%7bCA84A7D7%7d/arocchegiani/AppData/Local/Microsoft/Windows/INetCache/Content.Outlook/BHX90V99/Allegati/433/questionary_form" TargetMode="External"/><Relationship Id="rId783" Type="http://schemas.openxmlformats.org/officeDocument/2006/relationships/hyperlink" Target="../../../%7bCA84A7D7%7d/arocchegiani/AppData/Local/Microsoft/Windows/INetCache/Content.Outlook/BHX90V99/Allegati/577/documenti_richiesti" TargetMode="External"/><Relationship Id="rId990" Type="http://schemas.openxmlformats.org/officeDocument/2006/relationships/hyperlink" Target="../../../%7bCA84A7D7%7d/arocchegiani/AppData/Local/Microsoft/Windows/INetCache/Content.Outlook/BHX90V99/Allegati/725/questionary_form" TargetMode="External"/><Relationship Id="rId229" Type="http://schemas.openxmlformats.org/officeDocument/2006/relationships/hyperlink" Target="../../../%7bCA84A7D7%7d/arocchegiani/AppData/Local/Microsoft/Windows/INetCache/Content.Outlook/BHX90V99/Allegati/152/documenti_richiesti" TargetMode="External"/><Relationship Id="rId436" Type="http://schemas.openxmlformats.org/officeDocument/2006/relationships/hyperlink" Target="../../../%7bCA84A7D7%7d/arocchegiani/AppData/Local/Microsoft/Windows/INetCache/Content.Outlook/BHX90V99/Allegati/322/questionary_form" TargetMode="External"/><Relationship Id="rId643" Type="http://schemas.openxmlformats.org/officeDocument/2006/relationships/hyperlink" Target="../../../%7bCA84A7D7%7d/arocchegiani/AppData/Local/Microsoft/Windows/INetCache/Content.Outlook/BHX90V99/Allegati/481/documenti_richiesti" TargetMode="External"/><Relationship Id="rId1066" Type="http://schemas.openxmlformats.org/officeDocument/2006/relationships/hyperlink" Target="../../../%7bCA84A7D7%7d/arocchegiani/AppData/Local/Microsoft/Windows/INetCache/Content.Outlook/BHX90V99/Allegati/781/questionary_form" TargetMode="External"/><Relationship Id="rId850" Type="http://schemas.openxmlformats.org/officeDocument/2006/relationships/hyperlink" Target="../../../%7bCA84A7D7%7d/arocchegiani/AppData/Local/Microsoft/Windows/INetCache/Content.Outlook/BHX90V99/Allegati/626/questionary_form" TargetMode="External"/><Relationship Id="rId948" Type="http://schemas.openxmlformats.org/officeDocument/2006/relationships/hyperlink" Target="../../../%7bCA84A7D7%7d/arocchegiani/AppData/Local/Microsoft/Windows/INetCache/Content.Outlook/BHX90V99/Allegati/695/questionary_form" TargetMode="External"/><Relationship Id="rId1133" Type="http://schemas.openxmlformats.org/officeDocument/2006/relationships/hyperlink" Target="../../../%7bCA84A7D7%7d/arocchegiani/AppData/Local/Microsoft/Windows/INetCache/Content.Outlook/BHX90V99/Allegati/831/documenti_richiesti" TargetMode="External"/><Relationship Id="rId77" Type="http://schemas.openxmlformats.org/officeDocument/2006/relationships/hyperlink" Target="../../../%7bCA84A7D7%7d/arocchegiani/AppData/Local/Microsoft/Windows/INetCache/Content.Outlook/BHX90V99/Allegati/54/documenti_richiesti" TargetMode="External"/><Relationship Id="rId282" Type="http://schemas.openxmlformats.org/officeDocument/2006/relationships/hyperlink" Target="../../../%7bCA84A7D7%7d/arocchegiani/AppData/Local/Microsoft/Windows/INetCache/Content.Outlook/BHX90V99/Allegati/188/questionary_form" TargetMode="External"/><Relationship Id="rId503" Type="http://schemas.openxmlformats.org/officeDocument/2006/relationships/hyperlink" Target="../../../%7bCA84A7D7%7d/arocchegiani/AppData/Local/Microsoft/Windows/INetCache/Content.Outlook/BHX90V99/Allegati/375/documenti_richiesti" TargetMode="External"/><Relationship Id="rId587" Type="http://schemas.openxmlformats.org/officeDocument/2006/relationships/hyperlink" Target="../../../%7bCA84A7D7%7d/arocchegiani/AppData/Local/Microsoft/Windows/INetCache/Content.Outlook/BHX90V99/Allegati/446/documenti_richiesti" TargetMode="External"/><Relationship Id="rId710" Type="http://schemas.openxmlformats.org/officeDocument/2006/relationships/hyperlink" Target="../../../%7bCA84A7D7%7d/arocchegiani/AppData/Local/Microsoft/Windows/INetCache/Content.Outlook/BHX90V99/Allegati/527/questionary_form" TargetMode="External"/><Relationship Id="rId808" Type="http://schemas.openxmlformats.org/officeDocument/2006/relationships/hyperlink" Target="../../../%7bCA84A7D7%7d/arocchegiani/AppData/Local/Microsoft/Windows/INetCache/Content.Outlook/BHX90V99/Allegati/597/questionary_form" TargetMode="External"/><Relationship Id="rId8" Type="http://schemas.openxmlformats.org/officeDocument/2006/relationships/hyperlink" Target="../../../%7bCA84A7D7%7d/arocchegiani/AppData/Local/Microsoft/Windows/INetCache/Content.Outlook/BHX90V99/Allegati/13/questionary_form" TargetMode="External"/><Relationship Id="rId142" Type="http://schemas.openxmlformats.org/officeDocument/2006/relationships/hyperlink" Target="../../../%7bCA84A7D7%7d/arocchegiani/AppData/Local/Microsoft/Windows/INetCache/Content.Outlook/BHX90V99/Allegati/95/questionary_form" TargetMode="External"/><Relationship Id="rId447" Type="http://schemas.openxmlformats.org/officeDocument/2006/relationships/hyperlink" Target="../../../%7bCA84A7D7%7d/arocchegiani/AppData/Local/Microsoft/Windows/INetCache/Content.Outlook/BHX90V99/Allegati/336/documenti_richiesti" TargetMode="External"/><Relationship Id="rId794" Type="http://schemas.openxmlformats.org/officeDocument/2006/relationships/hyperlink" Target="../../../%7bCA84A7D7%7d/arocchegiani/AppData/Local/Microsoft/Windows/INetCache/Content.Outlook/BHX90V99/Allegati/585/questionary_form" TargetMode="External"/><Relationship Id="rId1077" Type="http://schemas.openxmlformats.org/officeDocument/2006/relationships/hyperlink" Target="../../../%7bCA84A7D7%7d/arocchegiani/AppData/Local/Microsoft/Windows/INetCache/Content.Outlook/BHX90V99/Allegati/788/documenti_richiesti" TargetMode="External"/><Relationship Id="rId1200" Type="http://schemas.openxmlformats.org/officeDocument/2006/relationships/hyperlink" Target="../../../%7bCA84A7D7%7d/arocchegiani/AppData/Local/Microsoft/Windows/INetCache/Content.Outlook/BHX90V99/Allegati/873/questionary_form" TargetMode="External"/><Relationship Id="rId654" Type="http://schemas.openxmlformats.org/officeDocument/2006/relationships/hyperlink" Target="../../../%7bCA84A7D7%7d/arocchegiani/AppData/Local/Microsoft/Windows/INetCache/Content.Outlook/BHX90V99/Allegati/491/questionary_form" TargetMode="External"/><Relationship Id="rId861" Type="http://schemas.openxmlformats.org/officeDocument/2006/relationships/hyperlink" Target="../../../%7bCA84A7D7%7d/arocchegiani/AppData/Local/Microsoft/Windows/INetCache/Content.Outlook/BHX90V99/Allegati/633/documenti_richiesti" TargetMode="External"/><Relationship Id="rId959" Type="http://schemas.openxmlformats.org/officeDocument/2006/relationships/hyperlink" Target="../../../%7bCA84A7D7%7d/arocchegiani/AppData/Local/Microsoft/Windows/INetCache/Content.Outlook/BHX90V99/Allegati/704/documenti_richiesti" TargetMode="External"/><Relationship Id="rId293" Type="http://schemas.openxmlformats.org/officeDocument/2006/relationships/hyperlink" Target="../../../%7bCA84A7D7%7d/arocchegiani/AppData/Local/Microsoft/Windows/INetCache/Content.Outlook/BHX90V99/Allegati/198/documenti_richiesti" TargetMode="External"/><Relationship Id="rId307" Type="http://schemas.openxmlformats.org/officeDocument/2006/relationships/hyperlink" Target="../../../%7bCA84A7D7%7d/arocchegiani/AppData/Local/Microsoft/Windows/INetCache/Content.Outlook/BHX90V99/Allegati/211/documenti_richiesti" TargetMode="External"/><Relationship Id="rId514" Type="http://schemas.openxmlformats.org/officeDocument/2006/relationships/hyperlink" Target="../../../%7bCA84A7D7%7d/arocchegiani/AppData/Local/Microsoft/Windows/INetCache/Content.Outlook/BHX90V99/Allegati/381/questionary_form" TargetMode="External"/><Relationship Id="rId721" Type="http://schemas.openxmlformats.org/officeDocument/2006/relationships/hyperlink" Target="../../../%7bCA84A7D7%7d/arocchegiani/AppData/Local/Microsoft/Windows/INetCache/Content.Outlook/BHX90V99/Allegati/535/documenti_richiesti" TargetMode="External"/><Relationship Id="rId1144" Type="http://schemas.openxmlformats.org/officeDocument/2006/relationships/hyperlink" Target="../../../%7bCA84A7D7%7d/arocchegiani/AppData/Local/Microsoft/Windows/INetCache/Content.Outlook/BHX90V99/Allegati/838/questionary_form" TargetMode="External"/><Relationship Id="rId88" Type="http://schemas.openxmlformats.org/officeDocument/2006/relationships/hyperlink" Target="../../../%7bCA84A7D7%7d/arocchegiani/AppData/Local/Microsoft/Windows/INetCache/Content.Outlook/BHX90V99/Allegati/60/questionary_form" TargetMode="External"/><Relationship Id="rId153" Type="http://schemas.openxmlformats.org/officeDocument/2006/relationships/hyperlink" Target="../../../%7bCA84A7D7%7d/arocchegiani/AppData/Local/Microsoft/Windows/INetCache/Content.Outlook/BHX90V99/Allegati/104/documenti_richiesti" TargetMode="External"/><Relationship Id="rId360" Type="http://schemas.openxmlformats.org/officeDocument/2006/relationships/hyperlink" Target="../../../%7bCA84A7D7%7d/arocchegiani/AppData/Local/Microsoft/Windows/INetCache/Content.Outlook/BHX90V99/Allegati/259/questionary_form" TargetMode="External"/><Relationship Id="rId598" Type="http://schemas.openxmlformats.org/officeDocument/2006/relationships/hyperlink" Target="../../../%7bCA84A7D7%7d/arocchegiani/AppData/Local/Microsoft/Windows/INetCache/Content.Outlook/BHX90V99/Allegati/453/questionary_form" TargetMode="External"/><Relationship Id="rId819" Type="http://schemas.openxmlformats.org/officeDocument/2006/relationships/hyperlink" Target="../../../%7bCA84A7D7%7d/arocchegiani/AppData/Local/Microsoft/Windows/INetCache/Content.Outlook/BHX90V99/Allegati/605/documenti_richiesti" TargetMode="External"/><Relationship Id="rId1004" Type="http://schemas.openxmlformats.org/officeDocument/2006/relationships/hyperlink" Target="../../../%7bCA84A7D7%7d/arocchegiani/AppData/Local/Microsoft/Windows/INetCache/Content.Outlook/BHX90V99/Allegati/733/questionary_form" TargetMode="External"/><Relationship Id="rId1211" Type="http://schemas.openxmlformats.org/officeDocument/2006/relationships/hyperlink" Target="../../../%7bCA84A7D7%7d/arocchegiani/AppData/Local/Microsoft/Windows/INetCache/Content.Outlook/BHX90V99/Allegati/883/documenti_richiesti" TargetMode="External"/><Relationship Id="rId220" Type="http://schemas.openxmlformats.org/officeDocument/2006/relationships/hyperlink" Target="../../../%7bCA84A7D7%7d/arocchegiani/AppData/Local/Microsoft/Windows/INetCache/Content.Outlook/BHX90V99/Allegati/145/questionary_form" TargetMode="External"/><Relationship Id="rId458" Type="http://schemas.openxmlformats.org/officeDocument/2006/relationships/hyperlink" Target="../../../%7bCA84A7D7%7d/arocchegiani/AppData/Local/Microsoft/Windows/INetCache/Content.Outlook/BHX90V99/Allegati/342/questionary_form" TargetMode="External"/><Relationship Id="rId665" Type="http://schemas.openxmlformats.org/officeDocument/2006/relationships/hyperlink" Target="../../../%7bCA84A7D7%7d/arocchegiani/AppData/Local/Microsoft/Windows/INetCache/Content.Outlook/BHX90V99/Allegati/498/documenti_richiesti" TargetMode="External"/><Relationship Id="rId872" Type="http://schemas.openxmlformats.org/officeDocument/2006/relationships/hyperlink" Target="../../../%7bCA84A7D7%7d/arocchegiani/AppData/Local/Microsoft/Windows/INetCache/Content.Outlook/BHX90V99/Allegati/640/questionary_form" TargetMode="External"/><Relationship Id="rId1088" Type="http://schemas.openxmlformats.org/officeDocument/2006/relationships/hyperlink" Target="../../../%7bCA84A7D7%7d/arocchegiani/AppData/Local/Microsoft/Windows/INetCache/Content.Outlook/BHX90V99/Allegati/793/questionary_form" TargetMode="External"/><Relationship Id="rId15" Type="http://schemas.openxmlformats.org/officeDocument/2006/relationships/hyperlink" Target="../../../%7bCA84A7D7%7d/arocchegiani/AppData/Local/Microsoft/Windows/INetCache/Content.Outlook/BHX90V99/Allegati/17/documenti_richiesti" TargetMode="External"/><Relationship Id="rId318" Type="http://schemas.openxmlformats.org/officeDocument/2006/relationships/hyperlink" Target="../../../%7bCA84A7D7%7d/arocchegiani/AppData/Local/Microsoft/Windows/INetCache/Content.Outlook/BHX90V99/Allegati/226/questionary_form" TargetMode="External"/><Relationship Id="rId525" Type="http://schemas.openxmlformats.org/officeDocument/2006/relationships/hyperlink" Target="../../../%7bCA84A7D7%7d/arocchegiani/AppData/Local/Microsoft/Windows/INetCache/Content.Outlook/BHX90V99/Allegati/393/documenti_richiesti" TargetMode="External"/><Relationship Id="rId732" Type="http://schemas.openxmlformats.org/officeDocument/2006/relationships/hyperlink" Target="../../../%7bCA84A7D7%7d/arocchegiani/AppData/Local/Microsoft/Windows/INetCache/Content.Outlook/BHX90V99/Allegati/542/questionary_form" TargetMode="External"/><Relationship Id="rId1155" Type="http://schemas.openxmlformats.org/officeDocument/2006/relationships/hyperlink" Target="../../../%7bCA84A7D7%7d/arocchegiani/AppData/Local/Microsoft/Windows/INetCache/Content.Outlook/BHX90V99/Allegati/848/documenti_richiesti" TargetMode="External"/><Relationship Id="rId99" Type="http://schemas.openxmlformats.org/officeDocument/2006/relationships/hyperlink" Target="../../../%7bCA84A7D7%7d/arocchegiani/AppData/Local/Microsoft/Windows/INetCache/Content.Outlook/BHX90V99/Allegati/67/documenti_richiesti" TargetMode="External"/><Relationship Id="rId164" Type="http://schemas.openxmlformats.org/officeDocument/2006/relationships/hyperlink" Target="../../../%7bCA84A7D7%7d/arocchegiani/AppData/Local/Microsoft/Windows/INetCache/Content.Outlook/BHX90V99/Allegati/112/questionary_form" TargetMode="External"/><Relationship Id="rId371" Type="http://schemas.openxmlformats.org/officeDocument/2006/relationships/hyperlink" Target="../../../%7bCA84A7D7%7d/arocchegiani/AppData/Local/Microsoft/Windows/INetCache/Content.Outlook/BHX90V99/Allegati/269/documenti_richiesti" TargetMode="External"/><Relationship Id="rId1015" Type="http://schemas.openxmlformats.org/officeDocument/2006/relationships/hyperlink" Target="../../../%7bCA84A7D7%7d/arocchegiani/AppData/Local/Microsoft/Windows/INetCache/Content.Outlook/BHX90V99/Allegati/743/documenti_richiesti" TargetMode="External"/><Relationship Id="rId1222" Type="http://schemas.openxmlformats.org/officeDocument/2006/relationships/hyperlink" Target="../../../%7bCA84A7D7%7d/arocchegiani/AppData/Local/Microsoft/Windows/INetCache/Content.Outlook/BHX90V99/Allegati/890/questionary_form" TargetMode="External"/><Relationship Id="rId469" Type="http://schemas.openxmlformats.org/officeDocument/2006/relationships/hyperlink" Target="../../../%7bCA84A7D7%7d/arocchegiani/AppData/Local/Microsoft/Windows/INetCache/Content.Outlook/BHX90V99/Allegati/351/documenti_richiesti" TargetMode="External"/><Relationship Id="rId676" Type="http://schemas.openxmlformats.org/officeDocument/2006/relationships/hyperlink" Target="../../../%7bCA84A7D7%7d/arocchegiani/AppData/Local/Microsoft/Windows/INetCache/Content.Outlook/BHX90V99/Allegati/508/questionary_form" TargetMode="External"/><Relationship Id="rId883" Type="http://schemas.openxmlformats.org/officeDocument/2006/relationships/hyperlink" Target="../../../%7bCA84A7D7%7d/arocchegiani/AppData/Local/Microsoft/Windows/INetCache/Content.Outlook/BHX90V99/Allegati/646/documenti_richiesti" TargetMode="External"/><Relationship Id="rId1099" Type="http://schemas.openxmlformats.org/officeDocument/2006/relationships/hyperlink" Target="../../../%7bCA84A7D7%7d/arocchegiani/AppData/Local/Microsoft/Windows/INetCache/Content.Outlook/BHX90V99/Allegati/808/documenti_richiesti" TargetMode="External"/><Relationship Id="rId26" Type="http://schemas.openxmlformats.org/officeDocument/2006/relationships/hyperlink" Target="../../../%7bCA84A7D7%7d/arocchegiani/AppData/Local/Microsoft/Windows/INetCache/Content.Outlook/BHX90V99/Allegati/26/questionary_form" TargetMode="External"/><Relationship Id="rId231" Type="http://schemas.openxmlformats.org/officeDocument/2006/relationships/hyperlink" Target="../../../%7bCA84A7D7%7d/arocchegiani/AppData/Local/Microsoft/Windows/INetCache/Content.Outlook/BHX90V99/Allegati/153/documenti_richiesti" TargetMode="External"/><Relationship Id="rId329" Type="http://schemas.openxmlformats.org/officeDocument/2006/relationships/hyperlink" Target="../../../%7bCA84A7D7%7d/arocchegiani/AppData/Local/Microsoft/Windows/INetCache/Content.Outlook/BHX90V99/Allegati/234/documenti_richiesti" TargetMode="External"/><Relationship Id="rId536" Type="http://schemas.openxmlformats.org/officeDocument/2006/relationships/hyperlink" Target="../../../%7bCA84A7D7%7d/arocchegiani/AppData/Local/Microsoft/Windows/INetCache/Content.Outlook/BHX90V99/Allegati/398/questionary_form" TargetMode="External"/><Relationship Id="rId1166" Type="http://schemas.openxmlformats.org/officeDocument/2006/relationships/hyperlink" Target="../../../%7bCA84A7D7%7d/arocchegiani/AppData/Local/Microsoft/Windows/INetCache/Content.Outlook/BHX90V99/Allegati/853/questionary_form" TargetMode="External"/><Relationship Id="rId175" Type="http://schemas.openxmlformats.org/officeDocument/2006/relationships/hyperlink" Target="../../../%7bCA84A7D7%7d/arocchegiani/AppData/Local/Microsoft/Windows/INetCache/Content.Outlook/BHX90V99/Allegati/120/documenti_richiesti" TargetMode="External"/><Relationship Id="rId743" Type="http://schemas.openxmlformats.org/officeDocument/2006/relationships/hyperlink" Target="../../../%7bCA84A7D7%7d/arocchegiani/AppData/Local/Microsoft/Windows/INetCache/Content.Outlook/BHX90V99/Allegati/553/documenti_richiesti" TargetMode="External"/><Relationship Id="rId950" Type="http://schemas.openxmlformats.org/officeDocument/2006/relationships/hyperlink" Target="../../../%7bCA84A7D7%7d/arocchegiani/AppData/Local/Microsoft/Windows/INetCache/Content.Outlook/BHX90V99/Allegati/697/questionary_form" TargetMode="External"/><Relationship Id="rId1026" Type="http://schemas.openxmlformats.org/officeDocument/2006/relationships/hyperlink" Target="../../../%7bCA84A7D7%7d/arocchegiani/AppData/Local/Microsoft/Windows/INetCache/Content.Outlook/BHX90V99/Allegati/752/questionary_form" TargetMode="External"/><Relationship Id="rId382" Type="http://schemas.openxmlformats.org/officeDocument/2006/relationships/hyperlink" Target="../../../%7bCA84A7D7%7d/arocchegiani/AppData/Local/Microsoft/Windows/INetCache/Content.Outlook/BHX90V99/Allegati/275/questionary_form" TargetMode="External"/><Relationship Id="rId603" Type="http://schemas.openxmlformats.org/officeDocument/2006/relationships/hyperlink" Target="../../../%7bCA84A7D7%7d/arocchegiani/AppData/Local/Microsoft/Windows/INetCache/Content.Outlook/BHX90V99/Allegati/456/documenti_richiesti" TargetMode="External"/><Relationship Id="rId687" Type="http://schemas.openxmlformats.org/officeDocument/2006/relationships/hyperlink" Target="../../../%7bCA84A7D7%7d/arocchegiani/AppData/Local/Microsoft/Windows/INetCache/Content.Outlook/BHX90V99/Allegati/516/documenti_richiesti" TargetMode="External"/><Relationship Id="rId810" Type="http://schemas.openxmlformats.org/officeDocument/2006/relationships/hyperlink" Target="../../../%7bCA84A7D7%7d/arocchegiani/AppData/Local/Microsoft/Windows/INetCache/Content.Outlook/BHX90V99/Allegati/598/questionary_form" TargetMode="External"/><Relationship Id="rId908" Type="http://schemas.openxmlformats.org/officeDocument/2006/relationships/hyperlink" Target="../../../%7bCA84A7D7%7d/arocchegiani/AppData/Local/Microsoft/Windows/INetCache/Content.Outlook/BHX90V99/Allegati/663/questionary_form" TargetMode="External"/><Relationship Id="rId1233" Type="http://schemas.openxmlformats.org/officeDocument/2006/relationships/hyperlink" Target="../../../%7bCA84A7D7%7d/arocchegiani/AppData/Local/Microsoft/Windows/INetCache/Content.Outlook/BHX90V99/Allegati/902/documenti_richiesti" TargetMode="External"/><Relationship Id="rId242" Type="http://schemas.openxmlformats.org/officeDocument/2006/relationships/hyperlink" Target="../../../%7bCA84A7D7%7d/arocchegiani/AppData/Local/Microsoft/Windows/INetCache/Content.Outlook/BHX90V99/Allegati/160/questionary_form" TargetMode="External"/><Relationship Id="rId894" Type="http://schemas.openxmlformats.org/officeDocument/2006/relationships/hyperlink" Target="../../../%7bCA84A7D7%7d/arocchegiani/AppData/Local/Microsoft/Windows/INetCache/Content.Outlook/BHX90V99/Allegati/653/questionary_form" TargetMode="External"/><Relationship Id="rId1177" Type="http://schemas.openxmlformats.org/officeDocument/2006/relationships/hyperlink" Target="../../../%7bCA84A7D7%7d/arocchegiani/AppData/Local/Microsoft/Windows/INetCache/Content.Outlook/BHX90V99/Allegati/860/documenti_richiesti" TargetMode="External"/><Relationship Id="rId37" Type="http://schemas.openxmlformats.org/officeDocument/2006/relationships/hyperlink" Target="../../../%7bCA84A7D7%7d/arocchegiani/AppData/Local/Microsoft/Windows/INetCache/Content.Outlook/BHX90V99/Allegati/32/documenti_richiesti" TargetMode="External"/><Relationship Id="rId102" Type="http://schemas.openxmlformats.org/officeDocument/2006/relationships/hyperlink" Target="../../../%7bCA84A7D7%7d/arocchegiani/AppData/Local/Microsoft/Windows/INetCache/Content.Outlook/BHX90V99/Allegati/68/questionary_form" TargetMode="External"/><Relationship Id="rId547" Type="http://schemas.openxmlformats.org/officeDocument/2006/relationships/hyperlink" Target="../../../%7bCA84A7D7%7d/arocchegiani/AppData/Local/Microsoft/Windows/INetCache/Content.Outlook/BHX90V99/Allegati/406/documenti_richiesti" TargetMode="External"/><Relationship Id="rId754" Type="http://schemas.openxmlformats.org/officeDocument/2006/relationships/hyperlink" Target="../../../%7bCA84A7D7%7d/arocchegiani/AppData/Local/Microsoft/Windows/INetCache/Content.Outlook/BHX90V99/Allegati/560/questionary_form" TargetMode="External"/><Relationship Id="rId961" Type="http://schemas.openxmlformats.org/officeDocument/2006/relationships/hyperlink" Target="../../../%7bCA84A7D7%7d/arocchegiani/AppData/Local/Microsoft/Windows/INetCache/Content.Outlook/BHX90V99/Allegati/705/documenti_richiesti" TargetMode="External"/><Relationship Id="rId90" Type="http://schemas.openxmlformats.org/officeDocument/2006/relationships/hyperlink" Target="../../../%7bCA84A7D7%7d/arocchegiani/AppData/Local/Microsoft/Windows/INetCache/Content.Outlook/BHX90V99/Allegati/61/questionary_form" TargetMode="External"/><Relationship Id="rId186" Type="http://schemas.openxmlformats.org/officeDocument/2006/relationships/hyperlink" Target="../../../%7bCA84A7D7%7d/arocchegiani/AppData/Local/Microsoft/Windows/INetCache/Content.Outlook/BHX90V99/Allegati/125/questionary_form" TargetMode="External"/><Relationship Id="rId393" Type="http://schemas.openxmlformats.org/officeDocument/2006/relationships/hyperlink" Target="../../../%7bCA84A7D7%7d/arocchegiani/AppData/Local/Microsoft/Windows/INetCache/Content.Outlook/BHX90V99/Allegati/284/documenti_richiesti" TargetMode="External"/><Relationship Id="rId407" Type="http://schemas.openxmlformats.org/officeDocument/2006/relationships/hyperlink" Target="../../../%7bCA84A7D7%7d/arocchegiani/AppData/Local/Microsoft/Windows/INetCache/Content.Outlook/BHX90V99/Allegati/296/documenti_richiesti" TargetMode="External"/><Relationship Id="rId614" Type="http://schemas.openxmlformats.org/officeDocument/2006/relationships/hyperlink" Target="../../../%7bCA84A7D7%7d/arocchegiani/AppData/Local/Microsoft/Windows/INetCache/Content.Outlook/BHX90V99/Allegati/464/questionary_form" TargetMode="External"/><Relationship Id="rId821" Type="http://schemas.openxmlformats.org/officeDocument/2006/relationships/hyperlink" Target="../../../%7bCA84A7D7%7d/arocchegiani/AppData/Local/Microsoft/Windows/INetCache/Content.Outlook/BHX90V99/Allegati/606/documenti_richiesti" TargetMode="External"/><Relationship Id="rId1037" Type="http://schemas.openxmlformats.org/officeDocument/2006/relationships/hyperlink" Target="../../../%7bCA84A7D7%7d/arocchegiani/AppData/Local/Microsoft/Windows/INetCache/Content.Outlook/BHX90V99/Allegati/762/documenti_richiesti" TargetMode="External"/><Relationship Id="rId1244" Type="http://schemas.openxmlformats.org/officeDocument/2006/relationships/hyperlink" Target="../../../%7bCA84A7D7%7d/arocchegiani/AppData/Local/Microsoft/Windows/INetCache/Content.Outlook/BHX90V99/Allegati/910/questionary_form" TargetMode="External"/><Relationship Id="rId253" Type="http://schemas.openxmlformats.org/officeDocument/2006/relationships/hyperlink" Target="../../../%7bCA84A7D7%7d/arocchegiani/AppData/Local/Microsoft/Windows/INetCache/Content.Outlook/BHX90V99/Allegati/170/documenti_richiesti" TargetMode="External"/><Relationship Id="rId460" Type="http://schemas.openxmlformats.org/officeDocument/2006/relationships/hyperlink" Target="../../../%7bCA84A7D7%7d/arocchegiani/AppData/Local/Microsoft/Windows/INetCache/Content.Outlook/BHX90V99/Allegati/343/questionary_form" TargetMode="External"/><Relationship Id="rId698" Type="http://schemas.openxmlformats.org/officeDocument/2006/relationships/hyperlink" Target="../../../%7bCA84A7D7%7d/arocchegiani/AppData/Local/Microsoft/Windows/INetCache/Content.Outlook/BHX90V99/Allegati/521/questionary_form" TargetMode="External"/><Relationship Id="rId919" Type="http://schemas.openxmlformats.org/officeDocument/2006/relationships/hyperlink" Target="../../../%7bCA84A7D7%7d/arocchegiani/AppData/Local/Microsoft/Windows/INetCache/Content.Outlook/BHX90V99/Allegati/677/documenti_richiesti" TargetMode="External"/><Relationship Id="rId1090" Type="http://schemas.openxmlformats.org/officeDocument/2006/relationships/hyperlink" Target="../../../%7bCA84A7D7%7d/arocchegiani/AppData/Local/Microsoft/Windows/INetCache/Content.Outlook/BHX90V99/Allegati/795/questionary_form" TargetMode="External"/><Relationship Id="rId1104" Type="http://schemas.openxmlformats.org/officeDocument/2006/relationships/hyperlink" Target="../../../%7bCA84A7D7%7d/arocchegiani/AppData/Local/Microsoft/Windows/INetCache/Content.Outlook/BHX90V99/Allegati/810/questionary_form" TargetMode="External"/><Relationship Id="rId48" Type="http://schemas.openxmlformats.org/officeDocument/2006/relationships/hyperlink" Target="../../../%7bCA84A7D7%7d/arocchegiani/AppData/Local/Microsoft/Windows/INetCache/Content.Outlook/BHX90V99/Allegati/37/questionary_form" TargetMode="External"/><Relationship Id="rId113" Type="http://schemas.openxmlformats.org/officeDocument/2006/relationships/hyperlink" Target="../../../%7bCA84A7D7%7d/arocchegiani/AppData/Local/Microsoft/Windows/INetCache/Content.Outlook/BHX90V99/Allegati/75/documenti_richiesti" TargetMode="External"/><Relationship Id="rId320" Type="http://schemas.openxmlformats.org/officeDocument/2006/relationships/hyperlink" Target="../../../%7bCA84A7D7%7d/arocchegiani/AppData/Local/Microsoft/Windows/INetCache/Content.Outlook/BHX90V99/Allegati/228/questionary_form" TargetMode="External"/><Relationship Id="rId558" Type="http://schemas.openxmlformats.org/officeDocument/2006/relationships/hyperlink" Target="../../../%7bCA84A7D7%7d/arocchegiani/AppData/Local/Microsoft/Windows/INetCache/Content.Outlook/BHX90V99/Allegati/413/questionary_form" TargetMode="External"/><Relationship Id="rId765" Type="http://schemas.openxmlformats.org/officeDocument/2006/relationships/hyperlink" Target="../../../%7bCA84A7D7%7d/arocchegiani/AppData/Local/Microsoft/Windows/INetCache/Content.Outlook/BHX90V99/Allegati/567/documenti_richiesti" TargetMode="External"/><Relationship Id="rId972" Type="http://schemas.openxmlformats.org/officeDocument/2006/relationships/hyperlink" Target="../../../%7bCA84A7D7%7d/arocchegiani/AppData/Local/Microsoft/Windows/INetCache/Content.Outlook/BHX90V99/Allegati/710/questionary_form" TargetMode="External"/><Relationship Id="rId1188" Type="http://schemas.openxmlformats.org/officeDocument/2006/relationships/hyperlink" Target="../../../%7bCA84A7D7%7d/arocchegiani/AppData/Local/Microsoft/Windows/INetCache/Content.Outlook/BHX90V99/Allegati/866/questionary_form" TargetMode="External"/><Relationship Id="rId197" Type="http://schemas.openxmlformats.org/officeDocument/2006/relationships/hyperlink" Target="../../../%7bCA84A7D7%7d/arocchegiani/AppData/Local/Microsoft/Windows/INetCache/Content.Outlook/BHX90V99/Allegati/133/documenti_richiesti" TargetMode="External"/><Relationship Id="rId418" Type="http://schemas.openxmlformats.org/officeDocument/2006/relationships/hyperlink" Target="../../../%7bCA84A7D7%7d/arocchegiani/AppData/Local/Microsoft/Windows/INetCache/Content.Outlook/BHX90V99/Allegati/308/questionary_form" TargetMode="External"/><Relationship Id="rId625" Type="http://schemas.openxmlformats.org/officeDocument/2006/relationships/hyperlink" Target="../../../%7bCA84A7D7%7d/arocchegiani/AppData/Local/Microsoft/Windows/INetCache/Content.Outlook/BHX90V99/Allegati/470/documenti_richiesti" TargetMode="External"/><Relationship Id="rId832" Type="http://schemas.openxmlformats.org/officeDocument/2006/relationships/hyperlink" Target="../../../%7bCA84A7D7%7d/arocchegiani/AppData/Local/Microsoft/Windows/INetCache/Content.Outlook/BHX90V99/Allegati/614/questionary_form" TargetMode="External"/><Relationship Id="rId1048" Type="http://schemas.openxmlformats.org/officeDocument/2006/relationships/hyperlink" Target="../../../%7bCA84A7D7%7d/arocchegiani/AppData/Local/Microsoft/Windows/INetCache/Content.Outlook/BHX90V99/Allegati/767/questionary_form" TargetMode="External"/><Relationship Id="rId1255" Type="http://schemas.openxmlformats.org/officeDocument/2006/relationships/hyperlink" Target="mailto:fabiolamendolia52@gmail.com" TargetMode="External"/><Relationship Id="rId264" Type="http://schemas.openxmlformats.org/officeDocument/2006/relationships/hyperlink" Target="../../../%7bCA84A7D7%7d/arocchegiani/AppData/Local/Microsoft/Windows/INetCache/Content.Outlook/BHX90V99/Allegati/176/questionary_form" TargetMode="External"/><Relationship Id="rId471" Type="http://schemas.openxmlformats.org/officeDocument/2006/relationships/hyperlink" Target="../../../%7bCA84A7D7%7d/arocchegiani/AppData/Local/Microsoft/Windows/INetCache/Content.Outlook/BHX90V99/Allegati/353/documenti_richiesti" TargetMode="External"/><Relationship Id="rId1115" Type="http://schemas.openxmlformats.org/officeDocument/2006/relationships/hyperlink" Target="../../../%7bCA84A7D7%7d/arocchegiani/AppData/Local/Microsoft/Windows/INetCache/Content.Outlook/BHX90V99/Allegati/820/documenti_richiesti" TargetMode="External"/><Relationship Id="rId59" Type="http://schemas.openxmlformats.org/officeDocument/2006/relationships/hyperlink" Target="../../../%7bCA84A7D7%7d/arocchegiani/AppData/Local/Microsoft/Windows/INetCache/Content.Outlook/BHX90V99/Allegati/44/documenti_richiesti" TargetMode="External"/><Relationship Id="rId124" Type="http://schemas.openxmlformats.org/officeDocument/2006/relationships/hyperlink" Target="../../../%7bCA84A7D7%7d/arocchegiani/AppData/Local/Microsoft/Windows/INetCache/Content.Outlook/BHX90V99/Allegati/82/questionary_form" TargetMode="External"/><Relationship Id="rId569" Type="http://schemas.openxmlformats.org/officeDocument/2006/relationships/hyperlink" Target="../../../%7bCA84A7D7%7d/arocchegiani/AppData/Local/Microsoft/Windows/INetCache/Content.Outlook/BHX90V99/Allegati/425/documenti_richiesti" TargetMode="External"/><Relationship Id="rId776" Type="http://schemas.openxmlformats.org/officeDocument/2006/relationships/hyperlink" Target="../../../%7bCA84A7D7%7d/arocchegiani/AppData/Local/Microsoft/Windows/INetCache/Content.Outlook/BHX90V99/Allegati/572/questionary_form" TargetMode="External"/><Relationship Id="rId983" Type="http://schemas.openxmlformats.org/officeDocument/2006/relationships/hyperlink" Target="../../../%7bCA84A7D7%7d/arocchegiani/AppData/Local/Microsoft/Windows/INetCache/Content.Outlook/BHX90V99/Allegati/720/documenti_richiesti" TargetMode="External"/><Relationship Id="rId1199" Type="http://schemas.openxmlformats.org/officeDocument/2006/relationships/hyperlink" Target="../../../%7bCA84A7D7%7d/arocchegiani/AppData/Local/Microsoft/Windows/INetCache/Content.Outlook/BHX90V99/Allegati/873/documenti_richiesti" TargetMode="External"/><Relationship Id="rId331" Type="http://schemas.openxmlformats.org/officeDocument/2006/relationships/hyperlink" Target="../../../%7bCA84A7D7%7d/arocchegiani/AppData/Local/Microsoft/Windows/INetCache/Content.Outlook/BHX90V99/Allegati/235/documenti_richiesti" TargetMode="External"/><Relationship Id="rId429" Type="http://schemas.openxmlformats.org/officeDocument/2006/relationships/hyperlink" Target="../../../%7bCA84A7D7%7d/arocchegiani/AppData/Local/Microsoft/Windows/INetCache/Content.Outlook/BHX90V99/Allegati/317/documenti_richiesti" TargetMode="External"/><Relationship Id="rId636" Type="http://schemas.openxmlformats.org/officeDocument/2006/relationships/hyperlink" Target="../../../%7bCA84A7D7%7d/arocchegiani/AppData/Local/Microsoft/Windows/INetCache/Content.Outlook/BHX90V99/Allegati/476/questionary_form" TargetMode="External"/><Relationship Id="rId1059" Type="http://schemas.openxmlformats.org/officeDocument/2006/relationships/hyperlink" Target="../../../%7bCA84A7D7%7d/arocchegiani/AppData/Local/Microsoft/Windows/INetCache/Content.Outlook/BHX90V99/Allegati/777/documenti_richiesti" TargetMode="External"/><Relationship Id="rId843" Type="http://schemas.openxmlformats.org/officeDocument/2006/relationships/hyperlink" Target="../../../%7bCA84A7D7%7d/arocchegiani/AppData/Local/Microsoft/Windows/INetCache/Content.Outlook/BHX90V99/Allegati/623/documenti_richiesti" TargetMode="External"/><Relationship Id="rId1126" Type="http://schemas.openxmlformats.org/officeDocument/2006/relationships/hyperlink" Target="../../../%7bCA84A7D7%7d/arocchegiani/AppData/Local/Microsoft/Windows/INetCache/Content.Outlook/BHX90V99/Allegati/827/questionary_form" TargetMode="External"/><Relationship Id="rId275" Type="http://schemas.openxmlformats.org/officeDocument/2006/relationships/hyperlink" Target="../../../%7bCA84A7D7%7d/arocchegiani/AppData/Local/Microsoft/Windows/INetCache/Content.Outlook/BHX90V99/Allegati/184/documenti_richiesti" TargetMode="External"/><Relationship Id="rId482" Type="http://schemas.openxmlformats.org/officeDocument/2006/relationships/hyperlink" Target="../../../%7bCA84A7D7%7d/arocchegiani/AppData/Local/Microsoft/Windows/INetCache/Content.Outlook/BHX90V99/Allegati/360/questionary_form" TargetMode="External"/><Relationship Id="rId703" Type="http://schemas.openxmlformats.org/officeDocument/2006/relationships/hyperlink" Target="../../../%7bCA84A7D7%7d/arocchegiani/AppData/Local/Microsoft/Windows/INetCache/Content.Outlook/BHX90V99/Allegati/524/documenti_richiesti" TargetMode="External"/><Relationship Id="rId910" Type="http://schemas.openxmlformats.org/officeDocument/2006/relationships/hyperlink" Target="../../../%7bCA84A7D7%7d/arocchegiani/AppData/Local/Microsoft/Windows/INetCache/Content.Outlook/BHX90V99/Allegati/665/questionary_form" TargetMode="External"/><Relationship Id="rId135" Type="http://schemas.openxmlformats.org/officeDocument/2006/relationships/hyperlink" Target="../../../%7bCA84A7D7%7d/arocchegiani/AppData/Local/Microsoft/Windows/INetCache/Content.Outlook/BHX90V99/Allegati/91/documenti_richiesti" TargetMode="External"/><Relationship Id="rId342" Type="http://schemas.openxmlformats.org/officeDocument/2006/relationships/hyperlink" Target="../../../%7bCA84A7D7%7d/arocchegiani/AppData/Local/Microsoft/Windows/INetCache/Content.Outlook/BHX90V99/Allegati/243/questionary_form" TargetMode="External"/><Relationship Id="rId787" Type="http://schemas.openxmlformats.org/officeDocument/2006/relationships/hyperlink" Target="../../../%7bCA84A7D7%7d/arocchegiani/AppData/Local/Microsoft/Windows/INetCache/Content.Outlook/BHX90V99/Allegati/579/documenti_richiesti" TargetMode="External"/><Relationship Id="rId994" Type="http://schemas.openxmlformats.org/officeDocument/2006/relationships/hyperlink" Target="../../../%7bCA84A7D7%7d/arocchegiani/AppData/Local/Microsoft/Windows/INetCache/Content.Outlook/BHX90V99/Allegati/727/questionary_form" TargetMode="External"/><Relationship Id="rId202" Type="http://schemas.openxmlformats.org/officeDocument/2006/relationships/hyperlink" Target="../../../%7bCA84A7D7%7d/arocchegiani/AppData/Local/Microsoft/Windows/INetCache/Content.Outlook/BHX90V99/Allegati/135/questionary_form" TargetMode="External"/><Relationship Id="rId647" Type="http://schemas.openxmlformats.org/officeDocument/2006/relationships/hyperlink" Target="../../../%7bCA84A7D7%7d/arocchegiani/AppData/Local/Microsoft/Windows/INetCache/Content.Outlook/BHX90V99/Allegati/485/documenti_richiesti" TargetMode="External"/><Relationship Id="rId854" Type="http://schemas.openxmlformats.org/officeDocument/2006/relationships/hyperlink" Target="../../../%7bCA84A7D7%7d/arocchegiani/AppData/Local/Microsoft/Windows/INetCache/Content.Outlook/BHX90V99/Allegati/629/questionary_form" TargetMode="External"/><Relationship Id="rId286" Type="http://schemas.openxmlformats.org/officeDocument/2006/relationships/hyperlink" Target="../../../%7bCA84A7D7%7d/arocchegiani/AppData/Local/Microsoft/Windows/INetCache/Content.Outlook/BHX90V99/Allegati/192/questionary_form" TargetMode="External"/><Relationship Id="rId493" Type="http://schemas.openxmlformats.org/officeDocument/2006/relationships/hyperlink" Target="../../../%7bCA84A7D7%7d/arocchegiani/AppData/Local/Microsoft/Windows/INetCache/Content.Outlook/BHX90V99/Allegati/368/documenti_richiesti" TargetMode="External"/><Relationship Id="rId507" Type="http://schemas.openxmlformats.org/officeDocument/2006/relationships/hyperlink" Target="../../../%7bCA84A7D7%7d/arocchegiani/AppData/Local/Microsoft/Windows/INetCache/Content.Outlook/BHX90V99/Allegati/378/documenti_richiesti" TargetMode="External"/><Relationship Id="rId714" Type="http://schemas.openxmlformats.org/officeDocument/2006/relationships/hyperlink" Target="../../../%7bCA84A7D7%7d/arocchegiani/AppData/Local/Microsoft/Windows/INetCache/Content.Outlook/BHX90V99/Allegati/530/questionary_form" TargetMode="External"/><Relationship Id="rId921" Type="http://schemas.openxmlformats.org/officeDocument/2006/relationships/hyperlink" Target="../../../%7bCA84A7D7%7d/arocchegiani/AppData/Local/Microsoft/Windows/INetCache/Content.Outlook/BHX90V99/Allegati/678/documenti_richiesti" TargetMode="External"/><Relationship Id="rId1137" Type="http://schemas.openxmlformats.org/officeDocument/2006/relationships/hyperlink" Target="../../../%7bCA84A7D7%7d/arocchegiani/AppData/Local/Microsoft/Windows/INetCache/Content.Outlook/BHX90V99/Allegati/833/documenti_richiesti" TargetMode="External"/><Relationship Id="rId50" Type="http://schemas.openxmlformats.org/officeDocument/2006/relationships/hyperlink" Target="../../../%7bCA84A7D7%7d/arocchegiani/AppData/Local/Microsoft/Windows/INetCache/Content.Outlook/BHX90V99/Allegati/38/questionary_form" TargetMode="External"/><Relationship Id="rId146" Type="http://schemas.openxmlformats.org/officeDocument/2006/relationships/hyperlink" Target="../../../%7bCA84A7D7%7d/arocchegiani/AppData/Local/Microsoft/Windows/INetCache/Content.Outlook/BHX90V99/Allegati/99/questionary_form" TargetMode="External"/><Relationship Id="rId353" Type="http://schemas.openxmlformats.org/officeDocument/2006/relationships/hyperlink" Target="../../../%7bCA84A7D7%7d/arocchegiani/AppData/Local/Microsoft/Windows/INetCache/Content.Outlook/BHX90V99/Allegati/254/documenti_richiesti" TargetMode="External"/><Relationship Id="rId560" Type="http://schemas.openxmlformats.org/officeDocument/2006/relationships/hyperlink" Target="../../../%7bCA84A7D7%7d/arocchegiani/AppData/Local/Microsoft/Windows/INetCache/Content.Outlook/BHX90V99/Allegati/414/questionary_form" TargetMode="External"/><Relationship Id="rId798" Type="http://schemas.openxmlformats.org/officeDocument/2006/relationships/hyperlink" Target="../../../%7bCA84A7D7%7d/arocchegiani/AppData/Local/Microsoft/Windows/INetCache/Content.Outlook/BHX90V99/Allegati/588/questionary_form" TargetMode="External"/><Relationship Id="rId1190" Type="http://schemas.openxmlformats.org/officeDocument/2006/relationships/hyperlink" Target="../../../%7bCA84A7D7%7d/arocchegiani/AppData/Local/Microsoft/Windows/INetCache/Content.Outlook/BHX90V99/Allegati/867/questionary_form" TargetMode="External"/><Relationship Id="rId1204" Type="http://schemas.openxmlformats.org/officeDocument/2006/relationships/hyperlink" Target="../../../%7bCA84A7D7%7d/arocchegiani/AppData/Local/Microsoft/Windows/INetCache/Content.Outlook/BHX90V99/Allegati/877/questionary_form" TargetMode="External"/><Relationship Id="rId213" Type="http://schemas.openxmlformats.org/officeDocument/2006/relationships/hyperlink" Target="../../../%7bCA84A7D7%7d/arocchegiani/AppData/Local/Microsoft/Windows/INetCache/Content.Outlook/BHX90V99/Allegati/142/documenti_richiesti" TargetMode="External"/><Relationship Id="rId420" Type="http://schemas.openxmlformats.org/officeDocument/2006/relationships/hyperlink" Target="../../../%7bCA84A7D7%7d/arocchegiani/AppData/Local/Microsoft/Windows/INetCache/Content.Outlook/BHX90V99/Allegati/309/questionary_form" TargetMode="External"/><Relationship Id="rId658" Type="http://schemas.openxmlformats.org/officeDocument/2006/relationships/hyperlink" Target="../../../%7bCA84A7D7%7d/arocchegiani/AppData/Local/Microsoft/Windows/INetCache/Content.Outlook/BHX90V99/Allegati/493/questionary_form" TargetMode="External"/><Relationship Id="rId865" Type="http://schemas.openxmlformats.org/officeDocument/2006/relationships/hyperlink" Target="../../../%7bCA84A7D7%7d/arocchegiani/AppData/Local/Microsoft/Windows/INetCache/Content.Outlook/BHX90V99/Allegati/635/documenti_richiesti" TargetMode="External"/><Relationship Id="rId1050" Type="http://schemas.openxmlformats.org/officeDocument/2006/relationships/hyperlink" Target="../../../%7bCA84A7D7%7d/arocchegiani/AppData/Local/Microsoft/Windows/INetCache/Content.Outlook/BHX90V99/Allegati/769/questionary_form" TargetMode="External"/><Relationship Id="rId297" Type="http://schemas.openxmlformats.org/officeDocument/2006/relationships/hyperlink" Target="../../../%7bCA84A7D7%7d/arocchegiani/AppData/Local/Microsoft/Windows/INetCache/Content.Outlook/BHX90V99/Allegati/200/documenti_richiesti" TargetMode="External"/><Relationship Id="rId518" Type="http://schemas.openxmlformats.org/officeDocument/2006/relationships/hyperlink" Target="../../../%7bCA84A7D7%7d/arocchegiani/AppData/Local/Microsoft/Windows/INetCache/Content.Outlook/BHX90V99/Allegati/386/questionary_form" TargetMode="External"/><Relationship Id="rId725" Type="http://schemas.openxmlformats.org/officeDocument/2006/relationships/hyperlink" Target="../../../%7bCA84A7D7%7d/arocchegiani/AppData/Local/Microsoft/Windows/INetCache/Content.Outlook/BHX90V99/Allegati/537/documenti_richiesti" TargetMode="External"/><Relationship Id="rId932" Type="http://schemas.openxmlformats.org/officeDocument/2006/relationships/hyperlink" Target="../../../%7bCA84A7D7%7d/arocchegiani/AppData/Local/Microsoft/Windows/INetCache/Content.Outlook/BHX90V99/Allegati/685/questionary_form" TargetMode="External"/><Relationship Id="rId1148" Type="http://schemas.openxmlformats.org/officeDocument/2006/relationships/hyperlink" Target="../../../%7bCA84A7D7%7d/arocchegiani/AppData/Local/Microsoft/Windows/INetCache/Content.Outlook/BHX90V99/Allegati/840/questionary_form" TargetMode="External"/><Relationship Id="rId157" Type="http://schemas.openxmlformats.org/officeDocument/2006/relationships/hyperlink" Target="../../../%7bCA84A7D7%7d/arocchegiani/AppData/Local/Microsoft/Windows/INetCache/Content.Outlook/BHX90V99/Allegati/109/documenti_richiesti" TargetMode="External"/><Relationship Id="rId364" Type="http://schemas.openxmlformats.org/officeDocument/2006/relationships/hyperlink" Target="../../../%7bCA84A7D7%7d/arocchegiani/AppData/Local/Microsoft/Windows/INetCache/Content.Outlook/BHX90V99/Allegati/263/questionary_form" TargetMode="External"/><Relationship Id="rId1008" Type="http://schemas.openxmlformats.org/officeDocument/2006/relationships/hyperlink" Target="../../../%7bCA84A7D7%7d/arocchegiani/AppData/Local/Microsoft/Windows/INetCache/Content.Outlook/BHX90V99/Allegati/735/questionary_form" TargetMode="External"/><Relationship Id="rId1215" Type="http://schemas.openxmlformats.org/officeDocument/2006/relationships/hyperlink" Target="../../../%7bCA84A7D7%7d/arocchegiani/AppData/Local/Microsoft/Windows/INetCache/Content.Outlook/BHX90V99/Allegati/885/documenti_richiesti" TargetMode="External"/><Relationship Id="rId61" Type="http://schemas.openxmlformats.org/officeDocument/2006/relationships/hyperlink" Target="../../../%7bCA84A7D7%7d/arocchegiani/AppData/Local/Microsoft/Windows/INetCache/Content.Outlook/BHX90V99/Allegati/45/documenti_richiesti" TargetMode="External"/><Relationship Id="rId571" Type="http://schemas.openxmlformats.org/officeDocument/2006/relationships/hyperlink" Target="../../../%7bCA84A7D7%7d/arocchegiani/AppData/Local/Microsoft/Windows/INetCache/Content.Outlook/BHX90V99/Allegati/429/documenti_richiesti" TargetMode="External"/><Relationship Id="rId669" Type="http://schemas.openxmlformats.org/officeDocument/2006/relationships/hyperlink" Target="../../../%7bCA84A7D7%7d/arocchegiani/AppData/Local/Microsoft/Windows/INetCache/Content.Outlook/BHX90V99/Allegati/500/documenti_richiesti" TargetMode="External"/><Relationship Id="rId876" Type="http://schemas.openxmlformats.org/officeDocument/2006/relationships/hyperlink" Target="../../../%7bCA84A7D7%7d/arocchegiani/AppData/Local/Microsoft/Windows/INetCache/Content.Outlook/BHX90V99/Allegati/642/questionary_form" TargetMode="External"/><Relationship Id="rId19" Type="http://schemas.openxmlformats.org/officeDocument/2006/relationships/hyperlink" Target="../../../%7bCA84A7D7%7d/arocchegiani/AppData/Local/Microsoft/Windows/INetCache/Content.Outlook/BHX90V99/Allegati/23/documenti_richiesti" TargetMode="External"/><Relationship Id="rId224" Type="http://schemas.openxmlformats.org/officeDocument/2006/relationships/hyperlink" Target="../../../%7bCA84A7D7%7d/arocchegiani/AppData/Local/Microsoft/Windows/INetCache/Content.Outlook/BHX90V99/Allegati/147/questionary_form" TargetMode="External"/><Relationship Id="rId431" Type="http://schemas.openxmlformats.org/officeDocument/2006/relationships/hyperlink" Target="../../../%7bCA84A7D7%7d/arocchegiani/AppData/Local/Microsoft/Windows/INetCache/Content.Outlook/BHX90V99/Allegati/319/documenti_richiesti" TargetMode="External"/><Relationship Id="rId529" Type="http://schemas.openxmlformats.org/officeDocument/2006/relationships/hyperlink" Target="../../../%7bCA84A7D7%7d/arocchegiani/AppData/Local/Microsoft/Windows/INetCache/Content.Outlook/BHX90V99/Allegati/395/documenti_richiesti" TargetMode="External"/><Relationship Id="rId736" Type="http://schemas.openxmlformats.org/officeDocument/2006/relationships/hyperlink" Target="../../../%7bCA84A7D7%7d/arocchegiani/AppData/Local/Microsoft/Windows/INetCache/Content.Outlook/BHX90V99/Allegati/548/questionary_form" TargetMode="External"/><Relationship Id="rId1061" Type="http://schemas.openxmlformats.org/officeDocument/2006/relationships/hyperlink" Target="../../../%7bCA84A7D7%7d/arocchegiani/AppData/Local/Microsoft/Windows/INetCache/Content.Outlook/BHX90V99/Allegati/778/documenti_richiesti" TargetMode="External"/><Relationship Id="rId1159" Type="http://schemas.openxmlformats.org/officeDocument/2006/relationships/hyperlink" Target="../../../%7bCA84A7D7%7d/arocchegiani/AppData/Local/Microsoft/Windows/INetCache/Content.Outlook/BHX90V99/Allegati/850/documenti_richiesti" TargetMode="External"/><Relationship Id="rId168" Type="http://schemas.openxmlformats.org/officeDocument/2006/relationships/hyperlink" Target="../../../%7bCA84A7D7%7d/arocchegiani/AppData/Local/Microsoft/Windows/INetCache/Content.Outlook/BHX90V99/Allegati/114/questionary_form" TargetMode="External"/><Relationship Id="rId943" Type="http://schemas.openxmlformats.org/officeDocument/2006/relationships/hyperlink" Target="../../../%7bCA84A7D7%7d/arocchegiani/AppData/Local/Microsoft/Windows/INetCache/Content.Outlook/BHX90V99/Allegati/693/documenti_richiesti" TargetMode="External"/><Relationship Id="rId1019" Type="http://schemas.openxmlformats.org/officeDocument/2006/relationships/hyperlink" Target="../../../%7bCA84A7D7%7d/arocchegiani/AppData/Local/Microsoft/Windows/INetCache/Content.Outlook/BHX90V99/Allegati/748/documenti_richiesti" TargetMode="External"/><Relationship Id="rId72" Type="http://schemas.openxmlformats.org/officeDocument/2006/relationships/hyperlink" Target="../../../%7bCA84A7D7%7d/arocchegiani/AppData/Local/Microsoft/Windows/INetCache/Content.Outlook/BHX90V99/Allegati/51/questionary_form" TargetMode="External"/><Relationship Id="rId375" Type="http://schemas.openxmlformats.org/officeDocument/2006/relationships/hyperlink" Target="../../../%7bCA84A7D7%7d/arocchegiani/AppData/Local/Microsoft/Windows/INetCache/Content.Outlook/BHX90V99/Allegati/271/documenti_richiesti" TargetMode="External"/><Relationship Id="rId582" Type="http://schemas.openxmlformats.org/officeDocument/2006/relationships/hyperlink" Target="../../../%7bCA84A7D7%7d/arocchegiani/AppData/Local/Microsoft/Windows/INetCache/Content.Outlook/BHX90V99/Allegati/442/questionary_form" TargetMode="External"/><Relationship Id="rId803" Type="http://schemas.openxmlformats.org/officeDocument/2006/relationships/hyperlink" Target="../../../%7bCA84A7D7%7d/arocchegiani/AppData/Local/Microsoft/Windows/INetCache/Content.Outlook/BHX90V99/Allegati/594/documenti_richiesti" TargetMode="External"/><Relationship Id="rId1226" Type="http://schemas.openxmlformats.org/officeDocument/2006/relationships/hyperlink" Target="../../../%7bCA84A7D7%7d/arocchegiani/AppData/Local/Microsoft/Windows/INetCache/Content.Outlook/BHX90V99/Allegati/895/questionary_form" TargetMode="External"/><Relationship Id="rId3" Type="http://schemas.openxmlformats.org/officeDocument/2006/relationships/hyperlink" Target="../../../%7bCA84A7D7%7d/arocchegiani/AppData/Local/Microsoft/Windows/INetCache/Content.Outlook/BHX90V99/Allegati/9/documenti_richiesti/nMgxivygZtM4wUeFqzDK57M4EDBTLszYYAYyLYQu.pdf" TargetMode="External"/><Relationship Id="rId235" Type="http://schemas.openxmlformats.org/officeDocument/2006/relationships/hyperlink" Target="../../../%7bCA84A7D7%7d/arocchegiani/AppData/Local/Microsoft/Windows/INetCache/Content.Outlook/BHX90V99/Allegati/157/documenti_richiesti" TargetMode="External"/><Relationship Id="rId442" Type="http://schemas.openxmlformats.org/officeDocument/2006/relationships/hyperlink" Target="../../../%7bCA84A7D7%7d/arocchegiani/AppData/Local/Microsoft/Windows/INetCache/Content.Outlook/BHX90V99/Allegati/326/questionary_form" TargetMode="External"/><Relationship Id="rId887" Type="http://schemas.openxmlformats.org/officeDocument/2006/relationships/hyperlink" Target="../../../%7bCA84A7D7%7d/arocchegiani/AppData/Local/Microsoft/Windows/INetCache/Content.Outlook/BHX90V99/Allegati/648/documenti_richiesti" TargetMode="External"/><Relationship Id="rId1072" Type="http://schemas.openxmlformats.org/officeDocument/2006/relationships/hyperlink" Target="../../../%7bCA84A7D7%7d/arocchegiani/AppData/Local/Microsoft/Windows/INetCache/Content.Outlook/BHX90V99/Allegati/784/questionary_form" TargetMode="External"/><Relationship Id="rId302" Type="http://schemas.openxmlformats.org/officeDocument/2006/relationships/hyperlink" Target="../../../%7bCA84A7D7%7d/arocchegiani/AppData/Local/Microsoft/Windows/INetCache/Content.Outlook/BHX90V99/Allegati/202/questionary_form" TargetMode="External"/><Relationship Id="rId747" Type="http://schemas.openxmlformats.org/officeDocument/2006/relationships/hyperlink" Target="../../../%7bCA84A7D7%7d/arocchegiani/AppData/Local/Microsoft/Windows/INetCache/Content.Outlook/BHX90V99/Allegati/555/documenti_richiesti" TargetMode="External"/><Relationship Id="rId954" Type="http://schemas.openxmlformats.org/officeDocument/2006/relationships/hyperlink" Target="../../../%7bCA84A7D7%7d/arocchegiani/AppData/Local/Microsoft/Windows/INetCache/Content.Outlook/BHX90V99/Allegati/699/questionary_form" TargetMode="External"/><Relationship Id="rId83" Type="http://schemas.openxmlformats.org/officeDocument/2006/relationships/hyperlink" Target="../../../%7bCA84A7D7%7d/arocchegiani/AppData/Local/Microsoft/Windows/INetCache/Content.Outlook/BHX90V99/Allegati/58/documenti_richiesti" TargetMode="External"/><Relationship Id="rId179" Type="http://schemas.openxmlformats.org/officeDocument/2006/relationships/hyperlink" Target="../../../%7bCA84A7D7%7d/arocchegiani/AppData/Local/Microsoft/Windows/INetCache/Content.Outlook/BHX90V99/Allegati/122/documenti_richiesti" TargetMode="External"/><Relationship Id="rId386" Type="http://schemas.openxmlformats.org/officeDocument/2006/relationships/hyperlink" Target="../../../%7bCA84A7D7%7d/arocchegiani/AppData/Local/Microsoft/Windows/INetCache/Content.Outlook/BHX90V99/Allegati/277/questionary_form" TargetMode="External"/><Relationship Id="rId593" Type="http://schemas.openxmlformats.org/officeDocument/2006/relationships/hyperlink" Target="../../../%7bCA84A7D7%7d/arocchegiani/AppData/Local/Microsoft/Windows/INetCache/Content.Outlook/BHX90V99/Allegati/450/documenti_richiesti" TargetMode="External"/><Relationship Id="rId607" Type="http://schemas.openxmlformats.org/officeDocument/2006/relationships/hyperlink" Target="../../../%7bCA84A7D7%7d/arocchegiani/AppData/Local/Microsoft/Windows/INetCache/Content.Outlook/BHX90V99/Allegati/458/documenti_richiesti" TargetMode="External"/><Relationship Id="rId814" Type="http://schemas.openxmlformats.org/officeDocument/2006/relationships/hyperlink" Target="../../../%7bCA84A7D7%7d/arocchegiani/AppData/Local/Microsoft/Windows/INetCache/Content.Outlook/BHX90V99/Allegati/600/questionary_form" TargetMode="External"/><Relationship Id="rId1237" Type="http://schemas.openxmlformats.org/officeDocument/2006/relationships/hyperlink" Target="../../../%7bCA84A7D7%7d/arocchegiani/AppData/Local/Microsoft/Windows/INetCache/Content.Outlook/BHX90V99/Allegati/907/documenti_richiesti" TargetMode="External"/><Relationship Id="rId246" Type="http://schemas.openxmlformats.org/officeDocument/2006/relationships/hyperlink" Target="../../../%7bCA84A7D7%7d/arocchegiani/AppData/Local/Microsoft/Windows/INetCache/Content.Outlook/BHX90V99/Allegati/165/questionary_form" TargetMode="External"/><Relationship Id="rId453" Type="http://schemas.openxmlformats.org/officeDocument/2006/relationships/hyperlink" Target="../../../%7bCA84A7D7%7d/arocchegiani/AppData/Local/Microsoft/Windows/INetCache/Content.Outlook/BHX90V99/Allegati/339/documenti_richiesti" TargetMode="External"/><Relationship Id="rId660" Type="http://schemas.openxmlformats.org/officeDocument/2006/relationships/hyperlink" Target="../../../%7bCA84A7D7%7d/arocchegiani/AppData/Local/Microsoft/Windows/INetCache/Content.Outlook/BHX90V99/Allegati/494/questionary_form" TargetMode="External"/><Relationship Id="rId898" Type="http://schemas.openxmlformats.org/officeDocument/2006/relationships/hyperlink" Target="../../../%7bCA84A7D7%7d/arocchegiani/AppData/Local/Microsoft/Windows/INetCache/Content.Outlook/BHX90V99/Allegati/656/questionary_form" TargetMode="External"/><Relationship Id="rId1083" Type="http://schemas.openxmlformats.org/officeDocument/2006/relationships/hyperlink" Target="../../../%7bCA84A7D7%7d/arocchegiani/AppData/Local/Microsoft/Windows/INetCache/Content.Outlook/BHX90V99/Allegati/791/documenti_richiesti" TargetMode="External"/><Relationship Id="rId106" Type="http://schemas.openxmlformats.org/officeDocument/2006/relationships/hyperlink" Target="../../../%7bCA84A7D7%7d/arocchegiani/AppData/Local/Microsoft/Windows/INetCache/Content.Outlook/BHX90V99/Allegati/70/questionary_form" TargetMode="External"/><Relationship Id="rId313" Type="http://schemas.openxmlformats.org/officeDocument/2006/relationships/hyperlink" Target="../../../%7bCA84A7D7%7d/arocchegiani/AppData/Local/Microsoft/Windows/INetCache/Content.Outlook/BHX90V99/Allegati/220/documenti_richiesti" TargetMode="External"/><Relationship Id="rId758" Type="http://schemas.openxmlformats.org/officeDocument/2006/relationships/hyperlink" Target="../../../%7bCA84A7D7%7d/arocchegiani/AppData/Local/Microsoft/Windows/INetCache/Content.Outlook/BHX90V99/Allegati/563/questionary_form" TargetMode="External"/><Relationship Id="rId965" Type="http://schemas.openxmlformats.org/officeDocument/2006/relationships/hyperlink" Target="../../../%7bCA84A7D7%7d/arocchegiani/AppData/Local/Microsoft/Windows/INetCache/Content.Outlook/BHX90V99/Allegati/707/documenti_richiesti" TargetMode="External"/><Relationship Id="rId1150" Type="http://schemas.openxmlformats.org/officeDocument/2006/relationships/hyperlink" Target="../../../%7bCA84A7D7%7d/arocchegiani/AppData/Local/Microsoft/Windows/INetCache/Content.Outlook/BHX90V99/Allegati/841/questionary_form" TargetMode="External"/><Relationship Id="rId10" Type="http://schemas.openxmlformats.org/officeDocument/2006/relationships/hyperlink" Target="../../../%7bCA84A7D7%7d/arocchegiani/AppData/Local/Microsoft/Windows/INetCache/Content.Outlook/BHX90V99/Allegati/14/questionary_form" TargetMode="External"/><Relationship Id="rId94" Type="http://schemas.openxmlformats.org/officeDocument/2006/relationships/hyperlink" Target="../../../%7bCA84A7D7%7d/arocchegiani/AppData/Local/Microsoft/Windows/INetCache/Content.Outlook/BHX90V99/Allegati/63/questionary_form" TargetMode="External"/><Relationship Id="rId397" Type="http://schemas.openxmlformats.org/officeDocument/2006/relationships/hyperlink" Target="../../../%7bCA84A7D7%7d/arocchegiani/AppData/Local/Microsoft/Windows/INetCache/Content.Outlook/BHX90V99/Allegati/287/documenti_richiesti" TargetMode="External"/><Relationship Id="rId520" Type="http://schemas.openxmlformats.org/officeDocument/2006/relationships/hyperlink" Target="../../../%7bCA84A7D7%7d/arocchegiani/AppData/Local/Microsoft/Windows/INetCache/Content.Outlook/BHX90V99/Allegati/387/questionary_form" TargetMode="External"/><Relationship Id="rId618" Type="http://schemas.openxmlformats.org/officeDocument/2006/relationships/hyperlink" Target="../../../%7bCA84A7D7%7d/arocchegiani/AppData/Local/Microsoft/Windows/INetCache/Content.Outlook/BHX90V99/Allegati/466/questionary_form" TargetMode="External"/><Relationship Id="rId825" Type="http://schemas.openxmlformats.org/officeDocument/2006/relationships/hyperlink" Target="../../../%7bCA84A7D7%7d/arocchegiani/AppData/Local/Microsoft/Windows/INetCache/Content.Outlook/BHX90V99/Allegati/609/documenti_richiesti" TargetMode="External"/><Relationship Id="rId1248" Type="http://schemas.openxmlformats.org/officeDocument/2006/relationships/hyperlink" Target="../../../%7bCA84A7D7%7d/arocchegiani/AppData/Local/Microsoft/Windows/INetCache/Content.Outlook/BHX90V99/Allegati/914/questionary_form" TargetMode="External"/><Relationship Id="rId257" Type="http://schemas.openxmlformats.org/officeDocument/2006/relationships/hyperlink" Target="../../../%7bCA84A7D7%7d/arocchegiani/AppData/Local/Microsoft/Windows/INetCache/Content.Outlook/BHX90V99/Allegati/172/documenti_richiesti" TargetMode="External"/><Relationship Id="rId464" Type="http://schemas.openxmlformats.org/officeDocument/2006/relationships/hyperlink" Target="../../../%7bCA84A7D7%7d/arocchegiani/AppData/Local/Microsoft/Windows/INetCache/Content.Outlook/BHX90V99/Allegati/346/questionary_form" TargetMode="External"/><Relationship Id="rId1010" Type="http://schemas.openxmlformats.org/officeDocument/2006/relationships/hyperlink" Target="../../../%7bCA84A7D7%7d/arocchegiani/AppData/Local/Microsoft/Windows/INetCache/Content.Outlook/BHX90V99/Allegati/736/questionary_form" TargetMode="External"/><Relationship Id="rId1094" Type="http://schemas.openxmlformats.org/officeDocument/2006/relationships/hyperlink" Target="../../../%7bCA84A7D7%7d/arocchegiani/AppData/Local/Microsoft/Windows/INetCache/Content.Outlook/BHX90V99/Allegati/798/questionary_form" TargetMode="External"/><Relationship Id="rId1108" Type="http://schemas.openxmlformats.org/officeDocument/2006/relationships/hyperlink" Target="../../../%7bCA84A7D7%7d/arocchegiani/AppData/Local/Microsoft/Windows/INetCache/Content.Outlook/BHX90V99/Allegati/812/questionary_form" TargetMode="External"/><Relationship Id="rId117" Type="http://schemas.openxmlformats.org/officeDocument/2006/relationships/hyperlink" Target="../../../%7bCA84A7D7%7d/arocchegiani/AppData/Local/Microsoft/Windows/INetCache/Content.Outlook/BHX90V99/Allegati/78/documenti_richiesti" TargetMode="External"/><Relationship Id="rId671" Type="http://schemas.openxmlformats.org/officeDocument/2006/relationships/hyperlink" Target="../../../%7bCA84A7D7%7d/arocchegiani/AppData/Local/Microsoft/Windows/INetCache/Content.Outlook/BHX90V99/Allegati/501/documenti_richiesti" TargetMode="External"/><Relationship Id="rId769" Type="http://schemas.openxmlformats.org/officeDocument/2006/relationships/hyperlink" Target="../../../%7bCA84A7D7%7d/arocchegiani/AppData/Local/Microsoft/Windows/INetCache/Content.Outlook/BHX90V99/Allegati/569/documenti_richiesti" TargetMode="External"/><Relationship Id="rId976" Type="http://schemas.openxmlformats.org/officeDocument/2006/relationships/hyperlink" Target="../../../%7bCA84A7D7%7d/arocchegiani/AppData/Local/Microsoft/Windows/INetCache/Content.Outlook/BHX90V99/Allegati/715/questionary_form" TargetMode="External"/><Relationship Id="rId324" Type="http://schemas.openxmlformats.org/officeDocument/2006/relationships/hyperlink" Target="../../../%7bCA84A7D7%7d/arocchegiani/AppData/Local/Microsoft/Windows/INetCache/Content.Outlook/BHX90V99/Allegati/230/questionary_form" TargetMode="External"/><Relationship Id="rId531" Type="http://schemas.openxmlformats.org/officeDocument/2006/relationships/hyperlink" Target="../../../%7bCA84A7D7%7d/arocchegiani/AppData/Local/Microsoft/Windows/INetCache/Content.Outlook/BHX90V99/Allegati/396/documenti_richiesti" TargetMode="External"/><Relationship Id="rId629" Type="http://schemas.openxmlformats.org/officeDocument/2006/relationships/hyperlink" Target="../../../%7bCA84A7D7%7d/arocchegiani/AppData/Local/Microsoft/Windows/INetCache/Content.Outlook/BHX90V99/Allegati/472/documenti_richiesti" TargetMode="External"/><Relationship Id="rId1161" Type="http://schemas.openxmlformats.org/officeDocument/2006/relationships/hyperlink" Target="../../../%7bCA84A7D7%7d/arocchegiani/AppData/Local/Microsoft/Windows/INetCache/Content.Outlook/BHX90V99/Allegati/851/documenti_richiesti" TargetMode="External"/><Relationship Id="rId836" Type="http://schemas.openxmlformats.org/officeDocument/2006/relationships/hyperlink" Target="../../../%7bCA84A7D7%7d/arocchegiani/AppData/Local/Microsoft/Windows/INetCache/Content.Outlook/BHX90V99/Allegati/616/questionary_form" TargetMode="External"/><Relationship Id="rId1021" Type="http://schemas.openxmlformats.org/officeDocument/2006/relationships/hyperlink" Target="../../../%7bCA84A7D7%7d/arocchegiani/AppData/Local/Microsoft/Windows/INetCache/Content.Outlook/BHX90V99/Allegati/749/documenti_richiesti" TargetMode="External"/><Relationship Id="rId1119" Type="http://schemas.openxmlformats.org/officeDocument/2006/relationships/hyperlink" Target="../../../%7bCA84A7D7%7d/arocchegiani/AppData/Local/Microsoft/Windows/INetCache/Content.Outlook/BHX90V99/Allegati/823/documenti_richiesti" TargetMode="External"/><Relationship Id="rId903" Type="http://schemas.openxmlformats.org/officeDocument/2006/relationships/hyperlink" Target="../../../%7bCA84A7D7%7d/arocchegiani/AppData/Local/Microsoft/Windows/INetCache/Content.Outlook/BHX90V99/Allegati/660/documenti_richiesti" TargetMode="External"/><Relationship Id="rId32" Type="http://schemas.openxmlformats.org/officeDocument/2006/relationships/hyperlink" Target="../../../%7bCA84A7D7%7d/arocchegiani/AppData/Local/Microsoft/Windows/INetCache/Content.Outlook/BHX90V99/Allegati/29/questionary_form" TargetMode="External"/><Relationship Id="rId181" Type="http://schemas.openxmlformats.org/officeDocument/2006/relationships/hyperlink" Target="../../../%7bCA84A7D7%7d/arocchegiani/AppData/Local/Microsoft/Windows/INetCache/Content.Outlook/BHX90V99/Allegati/123/documenti_richiesti" TargetMode="External"/><Relationship Id="rId279" Type="http://schemas.openxmlformats.org/officeDocument/2006/relationships/hyperlink" Target="../../../%7bCA84A7D7%7d/arocchegiani/AppData/Local/Microsoft/Windows/INetCache/Content.Outlook/BHX90V99/Allegati/186/documenti_richiesti" TargetMode="External"/><Relationship Id="rId486" Type="http://schemas.openxmlformats.org/officeDocument/2006/relationships/hyperlink" Target="../../../%7bCA84A7D7%7d/arocchegiani/AppData/Local/Microsoft/Windows/INetCache/Content.Outlook/BHX90V99/Allegati/362/questionary_form" TargetMode="External"/><Relationship Id="rId693" Type="http://schemas.openxmlformats.org/officeDocument/2006/relationships/hyperlink" Target="../../../%7bCA84A7D7%7d/arocchegiani/AppData/Local/Microsoft/Windows/INetCache/Content.Outlook/BHX90V99/Allegati/519/documenti_richiesti" TargetMode="External"/><Relationship Id="rId139" Type="http://schemas.openxmlformats.org/officeDocument/2006/relationships/hyperlink" Target="../../../%7bCA84A7D7%7d/arocchegiani/AppData/Local/Microsoft/Windows/INetCache/Content.Outlook/BHX90V99/Allegati/94/documenti_richiesti" TargetMode="External"/><Relationship Id="rId346" Type="http://schemas.openxmlformats.org/officeDocument/2006/relationships/hyperlink" Target="../../../%7bCA84A7D7%7d/arocchegiani/AppData/Local/Microsoft/Windows/INetCache/Content.Outlook/BHX90V99/Allegati/249/questionary_form" TargetMode="External"/><Relationship Id="rId553" Type="http://schemas.openxmlformats.org/officeDocument/2006/relationships/hyperlink" Target="../../../%7bCA84A7D7%7d/arocchegiani/AppData/Local/Microsoft/Windows/INetCache/Content.Outlook/BHX90V99/Allegati/409/documenti_richiesti" TargetMode="External"/><Relationship Id="rId760" Type="http://schemas.openxmlformats.org/officeDocument/2006/relationships/hyperlink" Target="../../../%7bCA84A7D7%7d/arocchegiani/AppData/Local/Microsoft/Windows/INetCache/Content.Outlook/BHX90V99/Allegati/564/questionary_form" TargetMode="External"/><Relationship Id="rId998" Type="http://schemas.openxmlformats.org/officeDocument/2006/relationships/hyperlink" Target="../../../%7bCA84A7D7%7d/arocchegiani/AppData/Local/Microsoft/Windows/INetCache/Content.Outlook/BHX90V99/Allegati/730/questionary_form" TargetMode="External"/><Relationship Id="rId1183" Type="http://schemas.openxmlformats.org/officeDocument/2006/relationships/hyperlink" Target="../../../%7bCA84A7D7%7d/arocchegiani/AppData/Local/Microsoft/Windows/INetCache/Content.Outlook/BHX90V99/Allegati/864/documenti_richiesti" TargetMode="External"/><Relationship Id="rId206" Type="http://schemas.openxmlformats.org/officeDocument/2006/relationships/hyperlink" Target="../../../%7bCA84A7D7%7d/arocchegiani/AppData/Local/Microsoft/Windows/INetCache/Content.Outlook/BHX90V99/Allegati/137/questionary_form" TargetMode="External"/><Relationship Id="rId413" Type="http://schemas.openxmlformats.org/officeDocument/2006/relationships/hyperlink" Target="../../../%7bCA84A7D7%7d/arocchegiani/AppData/Local/Microsoft/Windows/INetCache/Content.Outlook/BHX90V99/Allegati/303/documenti_richiesti" TargetMode="External"/><Relationship Id="rId858" Type="http://schemas.openxmlformats.org/officeDocument/2006/relationships/hyperlink" Target="../../../%7bCA84A7D7%7d/arocchegiani/AppData/Local/Microsoft/Windows/INetCache/Content.Outlook/BHX90V99/Allegati/631/questionary_form" TargetMode="External"/><Relationship Id="rId1043" Type="http://schemas.openxmlformats.org/officeDocument/2006/relationships/hyperlink" Target="../../../%7bCA84A7D7%7d/arocchegiani/AppData/Local/Microsoft/Windows/INetCache/Content.Outlook/BHX90V99/Allegati/765/documenti_richiesti" TargetMode="External"/><Relationship Id="rId620" Type="http://schemas.openxmlformats.org/officeDocument/2006/relationships/hyperlink" Target="../../../%7bCA84A7D7%7d/arocchegiani/AppData/Local/Microsoft/Windows/INetCache/Content.Outlook/BHX90V99/Allegati/467/questionary_form" TargetMode="External"/><Relationship Id="rId718" Type="http://schemas.openxmlformats.org/officeDocument/2006/relationships/hyperlink" Target="../../../%7bCA84A7D7%7d/arocchegiani/AppData/Local/Microsoft/Windows/INetCache/Content.Outlook/BHX90V99/Allegati/533/questionary_form" TargetMode="External"/><Relationship Id="rId925" Type="http://schemas.openxmlformats.org/officeDocument/2006/relationships/hyperlink" Target="../../../%7bCA84A7D7%7d/arocchegiani/AppData/Local/Microsoft/Windows/INetCache/Content.Outlook/BHX90V99/Allegati/681/documenti_richiesti" TargetMode="External"/><Relationship Id="rId1250" Type="http://schemas.openxmlformats.org/officeDocument/2006/relationships/hyperlink" Target="../../../%7bCA84A7D7%7d/arocchegiani/AppData/Local/Microsoft/Windows/INetCache/Content.Outlook/BHX90V99/Allegati/915/questionary_form" TargetMode="External"/><Relationship Id="rId1110" Type="http://schemas.openxmlformats.org/officeDocument/2006/relationships/hyperlink" Target="../../../%7bCA84A7D7%7d/arocchegiani/AppData/Local/Microsoft/Windows/INetCache/Content.Outlook/BHX90V99/Allegati/814/questionary_form" TargetMode="External"/><Relationship Id="rId1208" Type="http://schemas.openxmlformats.org/officeDocument/2006/relationships/hyperlink" Target="../../../%7bCA84A7D7%7d/arocchegiani/AppData/Local/Microsoft/Windows/INetCache/Content.Outlook/BHX90V99/Allegati/880/questionary_form" TargetMode="External"/><Relationship Id="rId54" Type="http://schemas.openxmlformats.org/officeDocument/2006/relationships/hyperlink" Target="../../../%7bCA84A7D7%7d/arocchegiani/AppData/Local/Microsoft/Windows/INetCache/Content.Outlook/BHX90V99/Allegati/41/questionary_form" TargetMode="External"/><Relationship Id="rId270" Type="http://schemas.openxmlformats.org/officeDocument/2006/relationships/hyperlink" Target="../../../%7bCA84A7D7%7d/arocchegiani/AppData/Local/Microsoft/Windows/INetCache/Content.Outlook/BHX90V99/Allegati/179/questionary_form" TargetMode="External"/><Relationship Id="rId130" Type="http://schemas.openxmlformats.org/officeDocument/2006/relationships/hyperlink" Target="../../../%7bCA84A7D7%7d/arocchegiani/AppData/Local/Microsoft/Windows/INetCache/Content.Outlook/BHX90V99/Allegati/87/questionary_form" TargetMode="External"/><Relationship Id="rId368" Type="http://schemas.openxmlformats.org/officeDocument/2006/relationships/hyperlink" Target="../../../%7bCA84A7D7%7d/arocchegiani/AppData/Local/Microsoft/Windows/INetCache/Content.Outlook/BHX90V99/Allegati/266/questionary_form" TargetMode="External"/><Relationship Id="rId575" Type="http://schemas.openxmlformats.org/officeDocument/2006/relationships/hyperlink" Target="../../../%7bCA84A7D7%7d/arocchegiani/AppData/Local/Microsoft/Windows/INetCache/Content.Outlook/BHX90V99/Allegati/433/documenti_richiesti" TargetMode="External"/><Relationship Id="rId782" Type="http://schemas.openxmlformats.org/officeDocument/2006/relationships/hyperlink" Target="../../../%7bCA84A7D7%7d/arocchegiani/AppData/Local/Microsoft/Windows/INetCache/Content.Outlook/BHX90V99/Allegati/576/questionary_form" TargetMode="External"/><Relationship Id="rId228" Type="http://schemas.openxmlformats.org/officeDocument/2006/relationships/hyperlink" Target="../../../%7bCA84A7D7%7d/arocchegiani/AppData/Local/Microsoft/Windows/INetCache/Content.Outlook/BHX90V99/Allegati/151/questionary_form" TargetMode="External"/><Relationship Id="rId435" Type="http://schemas.openxmlformats.org/officeDocument/2006/relationships/hyperlink" Target="../../../%7bCA84A7D7%7d/arocchegiani/AppData/Local/Microsoft/Windows/INetCache/Content.Outlook/BHX90V99/Allegati/322/documenti_richiesti" TargetMode="External"/><Relationship Id="rId642" Type="http://schemas.openxmlformats.org/officeDocument/2006/relationships/hyperlink" Target="../../../%7bCA84A7D7%7d/arocchegiani/AppData/Local/Microsoft/Windows/INetCache/Content.Outlook/BHX90V99/Allegati/480/questionary_form" TargetMode="External"/><Relationship Id="rId1065" Type="http://schemas.openxmlformats.org/officeDocument/2006/relationships/hyperlink" Target="../../../%7bCA84A7D7%7d/arocchegiani/AppData/Local/Microsoft/Windows/INetCache/Content.Outlook/BHX90V99/Allegati/781/documenti_richiesti" TargetMode="External"/><Relationship Id="rId502" Type="http://schemas.openxmlformats.org/officeDocument/2006/relationships/hyperlink" Target="../../../%7bCA84A7D7%7d/arocchegiani/AppData/Local/Microsoft/Windows/INetCache/Content.Outlook/BHX90V99/Allegati/372/questionary_form" TargetMode="External"/><Relationship Id="rId947" Type="http://schemas.openxmlformats.org/officeDocument/2006/relationships/hyperlink" Target="../../../%7bCA84A7D7%7d/arocchegiani/AppData/Local/Microsoft/Windows/INetCache/Content.Outlook/BHX90V99/Allegati/695/documenti_richiesti" TargetMode="External"/><Relationship Id="rId1132" Type="http://schemas.openxmlformats.org/officeDocument/2006/relationships/hyperlink" Target="../../../%7bCA84A7D7%7d/arocchegiani/AppData/Local/Microsoft/Windows/INetCache/Content.Outlook/BHX90V99/Allegati/830/questionary_form" TargetMode="External"/><Relationship Id="rId76" Type="http://schemas.openxmlformats.org/officeDocument/2006/relationships/hyperlink" Target="../../../%7bCA84A7D7%7d/arocchegiani/AppData/Local/Microsoft/Windows/INetCache/Content.Outlook/BHX90V99/Allegati/53/questionary_form" TargetMode="External"/><Relationship Id="rId807" Type="http://schemas.openxmlformats.org/officeDocument/2006/relationships/hyperlink" Target="../../../%7bCA84A7D7%7d/arocchegiani/AppData/Local/Microsoft/Windows/INetCache/Content.Outlook/BHX90V99/Allegati/597/documenti_richiesti" TargetMode="External"/><Relationship Id="rId292" Type="http://schemas.openxmlformats.org/officeDocument/2006/relationships/hyperlink" Target="../../../%7bCA84A7D7%7d/arocchegiani/AppData/Local/Microsoft/Windows/INetCache/Content.Outlook/BHX90V99/Allegati/197/questionary_form" TargetMode="External"/><Relationship Id="rId597" Type="http://schemas.openxmlformats.org/officeDocument/2006/relationships/hyperlink" Target="../../../%7bCA84A7D7%7d/arocchegiani/AppData/Local/Microsoft/Windows/INetCache/Content.Outlook/BHX90V99/Allegati/453/documenti_richiesti" TargetMode="External"/><Relationship Id="rId152" Type="http://schemas.openxmlformats.org/officeDocument/2006/relationships/hyperlink" Target="../../../%7bCA84A7D7%7d/arocchegiani/AppData/Local/Microsoft/Windows/INetCache/Content.Outlook/BHX90V99/Allegati/103/questionary_form" TargetMode="External"/><Relationship Id="rId457" Type="http://schemas.openxmlformats.org/officeDocument/2006/relationships/hyperlink" Target="../../../%7bCA84A7D7%7d/arocchegiani/AppData/Local/Microsoft/Windows/INetCache/Content.Outlook/BHX90V99/Allegati/342/documenti_richiesti" TargetMode="External"/><Relationship Id="rId1087" Type="http://schemas.openxmlformats.org/officeDocument/2006/relationships/hyperlink" Target="../../../%7bCA84A7D7%7d/arocchegiani/AppData/Local/Microsoft/Windows/INetCache/Content.Outlook/BHX90V99/Allegati/793/documenti_richiesti" TargetMode="External"/><Relationship Id="rId664" Type="http://schemas.openxmlformats.org/officeDocument/2006/relationships/hyperlink" Target="../../../%7bCA84A7D7%7d/arocchegiani/AppData/Local/Microsoft/Windows/INetCache/Content.Outlook/BHX90V99/Allegati/497/questionary_form" TargetMode="External"/><Relationship Id="rId871" Type="http://schemas.openxmlformats.org/officeDocument/2006/relationships/hyperlink" Target="../../../%7bCA84A7D7%7d/arocchegiani/AppData/Local/Microsoft/Windows/INetCache/Content.Outlook/BHX90V99/Allegati/640/documenti_richiesti" TargetMode="External"/><Relationship Id="rId969" Type="http://schemas.openxmlformats.org/officeDocument/2006/relationships/hyperlink" Target="../../../%7bCA84A7D7%7d/arocchegiani/AppData/Local/Microsoft/Windows/INetCache/Content.Outlook/BHX90V99/Allegati/709/documenti_richiesti" TargetMode="External"/><Relationship Id="rId317" Type="http://schemas.openxmlformats.org/officeDocument/2006/relationships/hyperlink" Target="../../../%7bCA84A7D7%7d/arocchegiani/AppData/Local/Microsoft/Windows/INetCache/Content.Outlook/BHX90V99/Allegati/226/documenti_richiesti" TargetMode="External"/><Relationship Id="rId524" Type="http://schemas.openxmlformats.org/officeDocument/2006/relationships/hyperlink" Target="../../../%7bCA84A7D7%7d/arocchegiani/AppData/Local/Microsoft/Windows/INetCache/Content.Outlook/BHX90V99/Allegati/391/questionary_form" TargetMode="External"/><Relationship Id="rId731" Type="http://schemas.openxmlformats.org/officeDocument/2006/relationships/hyperlink" Target="../../../%7bCA84A7D7%7d/arocchegiani/AppData/Local/Microsoft/Windows/INetCache/Content.Outlook/BHX90V99/Allegati/542/documenti_richiesti" TargetMode="External"/><Relationship Id="rId1154" Type="http://schemas.openxmlformats.org/officeDocument/2006/relationships/hyperlink" Target="../../../%7bCA84A7D7%7d/arocchegiani/AppData/Local/Microsoft/Windows/INetCache/Content.Outlook/BHX90V99/Allegati/845/questionary_form" TargetMode="External"/><Relationship Id="rId98" Type="http://schemas.openxmlformats.org/officeDocument/2006/relationships/hyperlink" Target="../../../%7bCA84A7D7%7d/arocchegiani/AppData/Local/Microsoft/Windows/INetCache/Content.Outlook/BHX90V99/Allegati/66/questionary_form" TargetMode="External"/><Relationship Id="rId829" Type="http://schemas.openxmlformats.org/officeDocument/2006/relationships/hyperlink" Target="../../../%7bCA84A7D7%7d/arocchegiani/AppData/Local/Microsoft/Windows/INetCache/Content.Outlook/BHX90V99/Allegati/613/documenti_richiesti" TargetMode="External"/><Relationship Id="rId1014" Type="http://schemas.openxmlformats.org/officeDocument/2006/relationships/hyperlink" Target="../../../%7bCA84A7D7%7d/arocchegiani/AppData/Local/Microsoft/Windows/INetCache/Content.Outlook/BHX90V99/Allegati/742/questionary_form" TargetMode="External"/><Relationship Id="rId1221" Type="http://schemas.openxmlformats.org/officeDocument/2006/relationships/hyperlink" Target="../../../%7bCA84A7D7%7d/arocchegiani/AppData/Local/Microsoft/Windows/INetCache/Content.Outlook/BHX90V99/Allegati/890/documenti_richiesti" TargetMode="External"/><Relationship Id="rId25" Type="http://schemas.openxmlformats.org/officeDocument/2006/relationships/hyperlink" Target="../../../%7bCA84A7D7%7d/arocchegiani/AppData/Local/Microsoft/Windows/INetCache/Content.Outlook/BHX90V99/Allegati/26/documenti_richiesti" TargetMode="External"/><Relationship Id="rId174" Type="http://schemas.openxmlformats.org/officeDocument/2006/relationships/hyperlink" Target="../../../%7bCA84A7D7%7d/arocchegiani/AppData/Local/Microsoft/Windows/INetCache/Content.Outlook/BHX90V99/Allegati/119/questionary_form" TargetMode="External"/><Relationship Id="rId381" Type="http://schemas.openxmlformats.org/officeDocument/2006/relationships/hyperlink" Target="../../../%7bCA84A7D7%7d/arocchegiani/AppData/Local/Microsoft/Windows/INetCache/Content.Outlook/BHX90V99/Allegati/275/documenti_richiesti" TargetMode="External"/><Relationship Id="rId241" Type="http://schemas.openxmlformats.org/officeDocument/2006/relationships/hyperlink" Target="../../../%7bCA84A7D7%7d/arocchegiani/AppData/Local/Microsoft/Windows/INetCache/Content.Outlook/BHX90V99/Allegati/160/documenti_richiesti" TargetMode="External"/><Relationship Id="rId479" Type="http://schemas.openxmlformats.org/officeDocument/2006/relationships/hyperlink" Target="../../../%7bCA84A7D7%7d/arocchegiani/AppData/Local/Microsoft/Windows/INetCache/Content.Outlook/BHX90V99/Allegati/358/documenti_richiesti" TargetMode="External"/><Relationship Id="rId686" Type="http://schemas.openxmlformats.org/officeDocument/2006/relationships/hyperlink" Target="../../../%7bCA84A7D7%7d/arocchegiani/AppData/Local/Microsoft/Windows/INetCache/Content.Outlook/BHX90V99/Allegati/515/questionary_form" TargetMode="External"/><Relationship Id="rId893" Type="http://schemas.openxmlformats.org/officeDocument/2006/relationships/hyperlink" Target="../../../%7bCA84A7D7%7d/arocchegiani/AppData/Local/Microsoft/Windows/INetCache/Content.Outlook/BHX90V99/Allegati/653/documenti_richiesti" TargetMode="External"/><Relationship Id="rId339" Type="http://schemas.openxmlformats.org/officeDocument/2006/relationships/hyperlink" Target="../../../%7bCA84A7D7%7d/arocchegiani/AppData/Local/Microsoft/Windows/INetCache/Content.Outlook/BHX90V99/Allegati/242/documenti_richiesti" TargetMode="External"/><Relationship Id="rId546" Type="http://schemas.openxmlformats.org/officeDocument/2006/relationships/hyperlink" Target="../../../%7bCA84A7D7%7d/arocchegiani/AppData/Local/Microsoft/Windows/INetCache/Content.Outlook/BHX90V99/Allegati/404/questionary_form" TargetMode="External"/><Relationship Id="rId753" Type="http://schemas.openxmlformats.org/officeDocument/2006/relationships/hyperlink" Target="../../../%7bCA84A7D7%7d/arocchegiani/AppData/Local/Microsoft/Windows/INetCache/Content.Outlook/BHX90V99/Allegati/560/documenti_richiesti" TargetMode="External"/><Relationship Id="rId1176" Type="http://schemas.openxmlformats.org/officeDocument/2006/relationships/hyperlink" Target="../../../%7bCA84A7D7%7d/arocchegiani/AppData/Local/Microsoft/Windows/INetCache/Content.Outlook/BHX90V99/Allegati/859/questionary_form" TargetMode="External"/><Relationship Id="rId101" Type="http://schemas.openxmlformats.org/officeDocument/2006/relationships/hyperlink" Target="../../../%7bCA84A7D7%7d/arocchegiani/AppData/Local/Microsoft/Windows/INetCache/Content.Outlook/BHX90V99/Allegati/68/documenti_richiesti" TargetMode="External"/><Relationship Id="rId406" Type="http://schemas.openxmlformats.org/officeDocument/2006/relationships/hyperlink" Target="../../../%7bCA84A7D7%7d/arocchegiani/AppData/Local/Microsoft/Windows/INetCache/Content.Outlook/BHX90V99/Allegati/295/questionary_form" TargetMode="External"/><Relationship Id="rId960" Type="http://schemas.openxmlformats.org/officeDocument/2006/relationships/hyperlink" Target="../../../%7bCA84A7D7%7d/arocchegiani/AppData/Local/Microsoft/Windows/INetCache/Content.Outlook/BHX90V99/Allegati/704/questionary_form" TargetMode="External"/><Relationship Id="rId1036" Type="http://schemas.openxmlformats.org/officeDocument/2006/relationships/hyperlink" Target="../../../%7bCA84A7D7%7d/arocchegiani/AppData/Local/Microsoft/Windows/INetCache/Content.Outlook/BHX90V99/Allegati/760/questionary_form" TargetMode="External"/><Relationship Id="rId1243" Type="http://schemas.openxmlformats.org/officeDocument/2006/relationships/hyperlink" Target="../../../%7bCA84A7D7%7d/arocchegiani/AppData/Local/Microsoft/Windows/INetCache/Content.Outlook/BHX90V99/Allegati/910/documenti_richiesti" TargetMode="External"/><Relationship Id="rId613" Type="http://schemas.openxmlformats.org/officeDocument/2006/relationships/hyperlink" Target="../../../%7bCA84A7D7%7d/arocchegiani/AppData/Local/Microsoft/Windows/INetCache/Content.Outlook/BHX90V99/Allegati/464/documenti_richiesti" TargetMode="External"/><Relationship Id="rId820" Type="http://schemas.openxmlformats.org/officeDocument/2006/relationships/hyperlink" Target="../../../%7bCA84A7D7%7d/arocchegiani/AppData/Local/Microsoft/Windows/INetCache/Content.Outlook/BHX90V99/Allegati/605/questionary_form" TargetMode="External"/><Relationship Id="rId918" Type="http://schemas.openxmlformats.org/officeDocument/2006/relationships/hyperlink" Target="../../../%7bCA84A7D7%7d/arocchegiani/AppData/Local/Microsoft/Windows/INetCache/Content.Outlook/BHX90V99/Allegati/673/questionary_form" TargetMode="External"/><Relationship Id="rId1103" Type="http://schemas.openxmlformats.org/officeDocument/2006/relationships/hyperlink" Target="../../../%7bCA84A7D7%7d/arocchegiani/AppData/Local/Microsoft/Windows/INetCache/Content.Outlook/BHX90V99/Allegati/810/documenti_richiesti" TargetMode="External"/><Relationship Id="rId47" Type="http://schemas.openxmlformats.org/officeDocument/2006/relationships/hyperlink" Target="../../../%7bCA84A7D7%7d/arocchegiani/AppData/Local/Microsoft/Windows/INetCache/Content.Outlook/BHX90V99/Allegati/37/documenti_richiesti" TargetMode="External"/><Relationship Id="rId196" Type="http://schemas.openxmlformats.org/officeDocument/2006/relationships/hyperlink" Target="../../../%7bCA84A7D7%7d/arocchegiani/AppData/Local/Microsoft/Windows/INetCache/Content.Outlook/BHX90V99/Allegati/131/questionary_form" TargetMode="External"/><Relationship Id="rId263" Type="http://schemas.openxmlformats.org/officeDocument/2006/relationships/hyperlink" Target="../../../%7bCA84A7D7%7d/arocchegiani/AppData/Local/Microsoft/Windows/INetCache/Content.Outlook/BHX90V99/Allegati/176/documenti_richiesti" TargetMode="External"/><Relationship Id="rId470" Type="http://schemas.openxmlformats.org/officeDocument/2006/relationships/hyperlink" Target="../../../%7bCA84A7D7%7d/arocchegiani/AppData/Local/Microsoft/Windows/INetCache/Content.Outlook/BHX90V99/Allegati/351/questionary_form" TargetMode="External"/><Relationship Id="rId123" Type="http://schemas.openxmlformats.org/officeDocument/2006/relationships/hyperlink" Target="../../../%7bCA84A7D7%7d/arocchegiani/AppData/Local/Microsoft/Windows/INetCache/Content.Outlook/BHX90V99/Allegati/82/documenti_richiesti" TargetMode="External"/><Relationship Id="rId330" Type="http://schemas.openxmlformats.org/officeDocument/2006/relationships/hyperlink" Target="../../../%7bCA84A7D7%7d/arocchegiani/AppData/Local/Microsoft/Windows/INetCache/Content.Outlook/BHX90V99/Allegati/234/questionary_form" TargetMode="External"/><Relationship Id="rId568" Type="http://schemas.openxmlformats.org/officeDocument/2006/relationships/hyperlink" Target="../../../%7bCA84A7D7%7d/arocchegiani/AppData/Local/Microsoft/Windows/INetCache/Content.Outlook/BHX90V99/Allegati/422/questionary_form" TargetMode="External"/><Relationship Id="rId775" Type="http://schemas.openxmlformats.org/officeDocument/2006/relationships/hyperlink" Target="../../../%7bCA84A7D7%7d/arocchegiani/AppData/Local/Microsoft/Windows/INetCache/Content.Outlook/BHX90V99/Allegati/572/documenti_richiesti" TargetMode="External"/><Relationship Id="rId982" Type="http://schemas.openxmlformats.org/officeDocument/2006/relationships/hyperlink" Target="../../../%7bCA84A7D7%7d/arocchegiani/AppData/Local/Microsoft/Windows/INetCache/Content.Outlook/BHX90V99/Allegati/718/questionary_form" TargetMode="External"/><Relationship Id="rId1198" Type="http://schemas.openxmlformats.org/officeDocument/2006/relationships/hyperlink" Target="../../../%7bCA84A7D7%7d/arocchegiani/AppData/Local/Microsoft/Windows/INetCache/Content.Outlook/BHX90V99/Allegati/871/questionary_form" TargetMode="External"/><Relationship Id="rId428" Type="http://schemas.openxmlformats.org/officeDocument/2006/relationships/hyperlink" Target="../../../%7bCA84A7D7%7d/arocchegiani/AppData/Local/Microsoft/Windows/INetCache/Content.Outlook/BHX90V99/Allegati/316/questionary_form" TargetMode="External"/><Relationship Id="rId635" Type="http://schemas.openxmlformats.org/officeDocument/2006/relationships/hyperlink" Target="../../../%7bCA84A7D7%7d/arocchegiani/AppData/Local/Microsoft/Windows/INetCache/Content.Outlook/BHX90V99/Allegati/476/documenti_richiesti" TargetMode="External"/><Relationship Id="rId842" Type="http://schemas.openxmlformats.org/officeDocument/2006/relationships/hyperlink" Target="../../../%7bCA84A7D7%7d/arocchegiani/AppData/Local/Microsoft/Windows/INetCache/Content.Outlook/BHX90V99/Allegati/621/questionary_form" TargetMode="External"/><Relationship Id="rId1058" Type="http://schemas.openxmlformats.org/officeDocument/2006/relationships/hyperlink" Target="../../../%7bCA84A7D7%7d/arocchegiani/AppData/Local/Microsoft/Windows/INetCache/Content.Outlook/BHX90V99/Allegati/776/questionary_form" TargetMode="External"/><Relationship Id="rId702" Type="http://schemas.openxmlformats.org/officeDocument/2006/relationships/hyperlink" Target="../../../%7bCA84A7D7%7d/arocchegiani/AppData/Local/Microsoft/Windows/INetCache/Content.Outlook/BHX90V99/Allegati/523/questionary_form" TargetMode="External"/><Relationship Id="rId1125" Type="http://schemas.openxmlformats.org/officeDocument/2006/relationships/hyperlink" Target="../../../%7bCA84A7D7%7d/arocchegiani/AppData/Local/Microsoft/Windows/INetCache/Content.Outlook/BHX90V99/Allegati/827/documenti_richiesti" TargetMode="External"/><Relationship Id="rId69" Type="http://schemas.openxmlformats.org/officeDocument/2006/relationships/hyperlink" Target="../../../%7bCA84A7D7%7d/arocchegiani/AppData/Local/Microsoft/Windows/INetCache/Content.Outlook/BHX90V99/Allegati/50/documenti_richiesti" TargetMode="External"/><Relationship Id="rId285" Type="http://schemas.openxmlformats.org/officeDocument/2006/relationships/hyperlink" Target="../../../%7bCA84A7D7%7d/arocchegiani/AppData/Local/Microsoft/Windows/INetCache/Content.Outlook/BHX90V99/Allegati/192/documenti_richiesti" TargetMode="External"/><Relationship Id="rId492" Type="http://schemas.openxmlformats.org/officeDocument/2006/relationships/hyperlink" Target="../../../%7bCA84A7D7%7d/arocchegiani/AppData/Local/Microsoft/Windows/INetCache/Content.Outlook/BHX90V99/Allegati/367/questionary_form" TargetMode="External"/><Relationship Id="rId797" Type="http://schemas.openxmlformats.org/officeDocument/2006/relationships/hyperlink" Target="../../../%7bCA84A7D7%7d/arocchegiani/AppData/Local/Microsoft/Windows/INetCache/Content.Outlook/BHX90V99/Allegati/588/documenti_richiesti" TargetMode="External"/><Relationship Id="rId145" Type="http://schemas.openxmlformats.org/officeDocument/2006/relationships/hyperlink" Target="../../../%7bCA84A7D7%7d/arocchegiani/AppData/Local/Microsoft/Windows/INetCache/Content.Outlook/BHX90V99/Allegati/99/documenti_richiesti" TargetMode="External"/><Relationship Id="rId352" Type="http://schemas.openxmlformats.org/officeDocument/2006/relationships/hyperlink" Target="../../../%7bCA84A7D7%7d/arocchegiani/AppData/Local/Microsoft/Windows/INetCache/Content.Outlook/BHX90V99/Allegati/253/questionary_form" TargetMode="External"/><Relationship Id="rId212" Type="http://schemas.openxmlformats.org/officeDocument/2006/relationships/hyperlink" Target="../../../%7bCA84A7D7%7d/arocchegiani/AppData/Local/Microsoft/Windows/INetCache/Content.Outlook/BHX90V99/Allegati/141/questionary_form" TargetMode="External"/><Relationship Id="rId657" Type="http://schemas.openxmlformats.org/officeDocument/2006/relationships/hyperlink" Target="../../../%7bCA84A7D7%7d/arocchegiani/AppData/Local/Microsoft/Windows/INetCache/Content.Outlook/BHX90V99/Allegati/493/documenti_richiesti" TargetMode="External"/><Relationship Id="rId864" Type="http://schemas.openxmlformats.org/officeDocument/2006/relationships/hyperlink" Target="../../../%7bCA84A7D7%7d/arocchegiani/AppData/Local/Microsoft/Windows/INetCache/Content.Outlook/BHX90V99/Allegati/634/questionary_form" TargetMode="External"/><Relationship Id="rId517" Type="http://schemas.openxmlformats.org/officeDocument/2006/relationships/hyperlink" Target="../../../%7bCA84A7D7%7d/arocchegiani/AppData/Local/Microsoft/Windows/INetCache/Content.Outlook/BHX90V99/Allegati/386/documenti_richiesti" TargetMode="External"/><Relationship Id="rId724" Type="http://schemas.openxmlformats.org/officeDocument/2006/relationships/hyperlink" Target="../../../%7bCA84A7D7%7d/arocchegiani/AppData/Local/Microsoft/Windows/INetCache/Content.Outlook/BHX90V99/Allegati/536/questionary_form" TargetMode="External"/><Relationship Id="rId931" Type="http://schemas.openxmlformats.org/officeDocument/2006/relationships/hyperlink" Target="../../../%7bCA84A7D7%7d/arocchegiani/AppData/Local/Microsoft/Windows/INetCache/Content.Outlook/BHX90V99/Allegati/685/documenti_richiesti" TargetMode="External"/><Relationship Id="rId1147" Type="http://schemas.openxmlformats.org/officeDocument/2006/relationships/hyperlink" Target="../../../%7bCA84A7D7%7d/arocchegiani/AppData/Local/Microsoft/Windows/INetCache/Content.Outlook/BHX90V99/Allegati/840/documenti_richiesti" TargetMode="External"/><Relationship Id="rId60" Type="http://schemas.openxmlformats.org/officeDocument/2006/relationships/hyperlink" Target="../../../%7bCA84A7D7%7d/arocchegiani/AppData/Local/Microsoft/Windows/INetCache/Content.Outlook/BHX90V99/Allegati/44/questionary_form" TargetMode="External"/><Relationship Id="rId1007" Type="http://schemas.openxmlformats.org/officeDocument/2006/relationships/hyperlink" Target="../../../%7bCA84A7D7%7d/arocchegiani/AppData/Local/Microsoft/Windows/INetCache/Content.Outlook/BHX90V99/Allegati/735/documenti_richiesti" TargetMode="External"/><Relationship Id="rId1214" Type="http://schemas.openxmlformats.org/officeDocument/2006/relationships/hyperlink" Target="../../../%7bCA84A7D7%7d/arocchegiani/AppData/Local/Microsoft/Windows/INetCache/Content.Outlook/BHX90V99/Allegati/884/questionary_form" TargetMode="External"/><Relationship Id="rId18" Type="http://schemas.openxmlformats.org/officeDocument/2006/relationships/hyperlink" Target="../../../%7bCA84A7D7%7d/arocchegiani/AppData/Local/Microsoft/Windows/INetCache/Content.Outlook/BHX90V99/Allegati/20/questionary_form" TargetMode="External"/><Relationship Id="rId167" Type="http://schemas.openxmlformats.org/officeDocument/2006/relationships/hyperlink" Target="../../../%7bCA84A7D7%7d/arocchegiani/AppData/Local/Microsoft/Windows/INetCache/Content.Outlook/BHX90V99/Allegati/114/documenti_richiesti" TargetMode="External"/><Relationship Id="rId374" Type="http://schemas.openxmlformats.org/officeDocument/2006/relationships/hyperlink" Target="../../../%7bCA84A7D7%7d/arocchegiani/AppData/Local/Microsoft/Windows/INetCache/Content.Outlook/BHX90V99/Allegati/270/questionary_form" TargetMode="External"/><Relationship Id="rId581" Type="http://schemas.openxmlformats.org/officeDocument/2006/relationships/hyperlink" Target="../../../%7bCA84A7D7%7d/arocchegiani/AppData/Local/Microsoft/Windows/INetCache/Content.Outlook/BHX90V99/Allegati/442/documenti_richiesti" TargetMode="External"/><Relationship Id="rId234" Type="http://schemas.openxmlformats.org/officeDocument/2006/relationships/hyperlink" Target="../../../%7bCA84A7D7%7d/arocchegiani/AppData/Local/Microsoft/Windows/INetCache/Content.Outlook/BHX90V99/Allegati/156/questionary_form" TargetMode="External"/><Relationship Id="rId679" Type="http://schemas.openxmlformats.org/officeDocument/2006/relationships/hyperlink" Target="../../../%7bCA84A7D7%7d/arocchegiani/AppData/Local/Microsoft/Windows/INetCache/Content.Outlook/BHX90V99/Allegati/511/documenti_richiesti" TargetMode="External"/><Relationship Id="rId886" Type="http://schemas.openxmlformats.org/officeDocument/2006/relationships/hyperlink" Target="../../../%7bCA84A7D7%7d/arocchegiani/AppData/Local/Microsoft/Windows/INetCache/Content.Outlook/BHX90V99/Allegati/647/questionary_form" TargetMode="External"/><Relationship Id="rId2" Type="http://schemas.openxmlformats.org/officeDocument/2006/relationships/hyperlink" Target="../../../%7bCA84A7D7%7d/arocchegiani/AppData/Local/Microsoft/Windows/INetCache/Content.Outlook/BHX90V99/Allegati/8/questionary_form" TargetMode="External"/><Relationship Id="rId441" Type="http://schemas.openxmlformats.org/officeDocument/2006/relationships/hyperlink" Target="../../../%7bCA84A7D7%7d/arocchegiani/AppData/Local/Microsoft/Windows/INetCache/Content.Outlook/BHX90V99/Allegati/326/documenti_richiesti" TargetMode="External"/><Relationship Id="rId539" Type="http://schemas.openxmlformats.org/officeDocument/2006/relationships/hyperlink" Target="../../../%7bCA84A7D7%7d/arocchegiani/AppData/Local/Microsoft/Windows/INetCache/Content.Outlook/BHX90V99/Allegati/401/documenti_richiesti" TargetMode="External"/><Relationship Id="rId746" Type="http://schemas.openxmlformats.org/officeDocument/2006/relationships/hyperlink" Target="../../../%7bCA84A7D7%7d/arocchegiani/AppData/Local/Microsoft/Windows/INetCache/Content.Outlook/BHX90V99/Allegati/554/questionary_form" TargetMode="External"/><Relationship Id="rId1071" Type="http://schemas.openxmlformats.org/officeDocument/2006/relationships/hyperlink" Target="../../../%7bCA84A7D7%7d/arocchegiani/AppData/Local/Microsoft/Windows/INetCache/Content.Outlook/BHX90V99/Allegati/784/documenti_richiesti" TargetMode="External"/><Relationship Id="rId1169" Type="http://schemas.openxmlformats.org/officeDocument/2006/relationships/hyperlink" Target="../../../%7bCA84A7D7%7d/arocchegiani/AppData/Local/Microsoft/Windows/INetCache/Content.Outlook/BHX90V99/Allegati/855/documenti_richiesti" TargetMode="External"/><Relationship Id="rId301" Type="http://schemas.openxmlformats.org/officeDocument/2006/relationships/hyperlink" Target="../../../%7bCA84A7D7%7d/arocchegiani/AppData/Local/Microsoft/Windows/INetCache/Content.Outlook/BHX90V99/Allegati/202/documenti_richiesti" TargetMode="External"/><Relationship Id="rId953" Type="http://schemas.openxmlformats.org/officeDocument/2006/relationships/hyperlink" Target="../../../%7bCA84A7D7%7d/arocchegiani/AppData/Local/Microsoft/Windows/INetCache/Content.Outlook/BHX90V99/Allegati/699/documenti_richiesti" TargetMode="External"/><Relationship Id="rId1029" Type="http://schemas.openxmlformats.org/officeDocument/2006/relationships/hyperlink" Target="../../../%7bCA84A7D7%7d/arocchegiani/AppData/Local/Microsoft/Windows/INetCache/Content.Outlook/BHX90V99/Allegati/755/documenti_richiesti" TargetMode="External"/><Relationship Id="rId1236" Type="http://schemas.openxmlformats.org/officeDocument/2006/relationships/hyperlink" Target="../../../%7bCA84A7D7%7d/arocchegiani/AppData/Local/Microsoft/Windows/INetCache/Content.Outlook/BHX90V99/Allegati/904/questionary_form" TargetMode="External"/><Relationship Id="rId82" Type="http://schemas.openxmlformats.org/officeDocument/2006/relationships/hyperlink" Target="../../../%7bCA84A7D7%7d/arocchegiani/AppData/Local/Microsoft/Windows/INetCache/Content.Outlook/BHX90V99/Allegati/56/questionary_form" TargetMode="External"/><Relationship Id="rId606" Type="http://schemas.openxmlformats.org/officeDocument/2006/relationships/hyperlink" Target="../../../%7bCA84A7D7%7d/arocchegiani/AppData/Local/Microsoft/Windows/INetCache/Content.Outlook/BHX90V99/Allegati/457/questionary_form" TargetMode="External"/><Relationship Id="rId813" Type="http://schemas.openxmlformats.org/officeDocument/2006/relationships/hyperlink" Target="../../../%7bCA84A7D7%7d/arocchegiani/AppData/Local/Microsoft/Windows/INetCache/Content.Outlook/BHX90V99/Allegati/600/documenti_richiesti" TargetMode="External"/><Relationship Id="rId189" Type="http://schemas.openxmlformats.org/officeDocument/2006/relationships/hyperlink" Target="../../../%7bCA84A7D7%7d/arocchegiani/AppData/Local/Microsoft/Windows/INetCache/Content.Outlook/BHX90V99/Allegati/127/documenti_richiesti" TargetMode="External"/><Relationship Id="rId396" Type="http://schemas.openxmlformats.org/officeDocument/2006/relationships/hyperlink" Target="../../../%7bCA84A7D7%7d/arocchegiani/AppData/Local/Microsoft/Windows/INetCache/Content.Outlook/BHX90V99/Allegati/286/questionary_form" TargetMode="External"/><Relationship Id="rId256" Type="http://schemas.openxmlformats.org/officeDocument/2006/relationships/hyperlink" Target="../../../%7bCA84A7D7%7d/arocchegiani/AppData/Local/Microsoft/Windows/INetCache/Content.Outlook/BHX90V99/Allegati/171/questionary_form" TargetMode="External"/><Relationship Id="rId463" Type="http://schemas.openxmlformats.org/officeDocument/2006/relationships/hyperlink" Target="../../../%7bCA84A7D7%7d/arocchegiani/AppData/Local/Microsoft/Windows/INetCache/Content.Outlook/BHX90V99/Allegati/346/documenti_richiesti" TargetMode="External"/><Relationship Id="rId670" Type="http://schemas.openxmlformats.org/officeDocument/2006/relationships/hyperlink" Target="../../../%7bCA84A7D7%7d/arocchegiani/AppData/Local/Microsoft/Windows/INetCache/Content.Outlook/BHX90V99/Allegati/500/questionary_form" TargetMode="External"/><Relationship Id="rId1093" Type="http://schemas.openxmlformats.org/officeDocument/2006/relationships/hyperlink" Target="../../../%7bCA84A7D7%7d/arocchegiani/AppData/Local/Microsoft/Windows/INetCache/Content.Outlook/BHX90V99/Allegati/798/documenti_richiesti" TargetMode="External"/><Relationship Id="rId116" Type="http://schemas.openxmlformats.org/officeDocument/2006/relationships/hyperlink" Target="../../../%7bCA84A7D7%7d/arocchegiani/AppData/Local/Microsoft/Windows/INetCache/Content.Outlook/BHX90V99/Allegati/76/questionary_form" TargetMode="External"/><Relationship Id="rId323" Type="http://schemas.openxmlformats.org/officeDocument/2006/relationships/hyperlink" Target="../../../%7bCA84A7D7%7d/arocchegiani/AppData/Local/Microsoft/Windows/INetCache/Content.Outlook/BHX90V99/Allegati/230/documenti_richiesti" TargetMode="External"/><Relationship Id="rId530" Type="http://schemas.openxmlformats.org/officeDocument/2006/relationships/hyperlink" Target="../../../%7bCA84A7D7%7d/arocchegiani/AppData/Local/Microsoft/Windows/INetCache/Content.Outlook/BHX90V99/Allegati/395/questionary_form" TargetMode="External"/><Relationship Id="rId768" Type="http://schemas.openxmlformats.org/officeDocument/2006/relationships/hyperlink" Target="../../../%7bCA84A7D7%7d/arocchegiani/AppData/Local/Microsoft/Windows/INetCache/Content.Outlook/BHX90V99/Allegati/568/questionary_form" TargetMode="External"/><Relationship Id="rId975" Type="http://schemas.openxmlformats.org/officeDocument/2006/relationships/hyperlink" Target="../../../%7bCA84A7D7%7d/arocchegiani/AppData/Local/Microsoft/Windows/INetCache/Content.Outlook/BHX90V99/Allegati/715/documenti_richiesti" TargetMode="External"/><Relationship Id="rId1160" Type="http://schemas.openxmlformats.org/officeDocument/2006/relationships/hyperlink" Target="../../../%7bCA84A7D7%7d/arocchegiani/AppData/Local/Microsoft/Windows/INetCache/Content.Outlook/BHX90V99/Allegati/850/questionary_for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337D4-8BE4-4B97-888F-D17443339CF2}">
  <sheetPr>
    <pageSetUpPr fitToPage="1"/>
  </sheetPr>
  <dimension ref="A1:FV657"/>
  <sheetViews>
    <sheetView tabSelected="1" topLeftCell="AO600" zoomScaleNormal="100" workbookViewId="0">
      <selection activeCell="AO118" sqref="A118:XFD118"/>
    </sheetView>
  </sheetViews>
  <sheetFormatPr defaultColWidth="8.90625" defaultRowHeight="14.5" x14ac:dyDescent="0.35"/>
  <cols>
    <col min="1" max="1" width="4.453125" style="13" hidden="1" customWidth="1"/>
    <col min="2" max="2" width="19.54296875" style="13" hidden="1" customWidth="1"/>
    <col min="3" max="3" width="22.6328125" style="13" hidden="1" customWidth="1"/>
    <col min="4" max="4" width="21.08984375" style="13" hidden="1" customWidth="1"/>
    <col min="5" max="5" width="12" style="13" hidden="1" customWidth="1"/>
    <col min="6" max="6" width="40.453125" style="13" hidden="1" customWidth="1"/>
    <col min="7" max="7" width="29.6328125" style="13" hidden="1" customWidth="1"/>
    <col min="8" max="8" width="21.90625" style="13" hidden="1" customWidth="1"/>
    <col min="9" max="9" width="5.453125" style="13" hidden="1" customWidth="1"/>
    <col min="10" max="10" width="34.81640625" style="13" hidden="1" customWidth="1"/>
    <col min="11" max="11" width="10.08984375" style="13" hidden="1" customWidth="1"/>
    <col min="12" max="12" width="12.90625" style="13" hidden="1" customWidth="1"/>
    <col min="13" max="13" width="6.6328125" style="13" hidden="1" customWidth="1"/>
    <col min="14" max="14" width="7.6328125" style="13" hidden="1" customWidth="1"/>
    <col min="15" max="15" width="6.1796875" style="13" hidden="1" customWidth="1"/>
    <col min="16" max="16" width="7.81640625" style="13" hidden="1" customWidth="1"/>
    <col min="17" max="17" width="4.453125" style="13" hidden="1" customWidth="1"/>
    <col min="18" max="18" width="4.81640625" style="13" hidden="1" customWidth="1"/>
    <col min="19" max="19" width="5.90625" style="13" hidden="1" customWidth="1"/>
    <col min="20" max="20" width="3.81640625" style="13" hidden="1" customWidth="1"/>
    <col min="21" max="21" width="28.08984375" style="13" hidden="1" customWidth="1"/>
    <col min="22" max="22" width="6.36328125" style="13" hidden="1" customWidth="1"/>
    <col min="23" max="23" width="8.6328125" style="13" hidden="1" customWidth="1"/>
    <col min="24" max="24" width="5" style="13" hidden="1" customWidth="1"/>
    <col min="25" max="25" width="6.90625" style="13" hidden="1" customWidth="1"/>
    <col min="26" max="26" width="6" style="13" hidden="1" customWidth="1"/>
    <col min="27" max="27" width="5.1796875" style="13" hidden="1" customWidth="1"/>
    <col min="28" max="28" width="5.453125" style="13" hidden="1" customWidth="1"/>
    <col min="29" max="29" width="5.81640625" style="13" hidden="1" customWidth="1"/>
    <col min="30" max="30" width="8.1796875" style="13" hidden="1" customWidth="1"/>
    <col min="31" max="31" width="10.90625" style="13" hidden="1" customWidth="1"/>
    <col min="32" max="32" width="6.54296875" style="13" hidden="1" customWidth="1"/>
    <col min="33" max="33" width="10.81640625" style="13" hidden="1" customWidth="1"/>
    <col min="34" max="34" width="6.08984375" style="13" hidden="1" customWidth="1"/>
    <col min="35" max="35" width="15.81640625" style="13" hidden="1" customWidth="1"/>
    <col min="36" max="36" width="12.1796875" style="13" hidden="1" customWidth="1"/>
    <col min="37" max="37" width="19.453125" style="13" hidden="1" customWidth="1"/>
    <col min="38" max="38" width="11.453125" style="13" hidden="1" customWidth="1"/>
    <col min="39" max="39" width="4.54296875" style="13" hidden="1" customWidth="1"/>
    <col min="40" max="40" width="5.90625" style="13" hidden="1" customWidth="1"/>
    <col min="41" max="41" width="16.08984375" style="13" customWidth="1"/>
    <col min="42" max="43" width="19.6328125" style="13" hidden="1" customWidth="1"/>
    <col min="44" max="44" width="26.36328125" style="13" hidden="1" customWidth="1"/>
    <col min="45" max="45" width="41.36328125" style="13" hidden="1" customWidth="1"/>
    <col min="46" max="46" width="11.36328125" style="79" hidden="1" customWidth="1"/>
    <col min="47" max="47" width="13.6328125" style="79" hidden="1" customWidth="1"/>
    <col min="48" max="48" width="7" style="79" hidden="1" customWidth="1"/>
    <col min="49" max="49" width="10.453125" style="79" hidden="1" customWidth="1"/>
    <col min="50" max="50" width="12.54296875" style="13" hidden="1" customWidth="1"/>
    <col min="51" max="51" width="10" style="13" hidden="1" customWidth="1"/>
    <col min="52" max="52" width="15.08984375" style="13" hidden="1" customWidth="1"/>
    <col min="53" max="53" width="26.81640625" style="13" hidden="1" customWidth="1"/>
    <col min="54" max="54" width="35.453125" style="13" bestFit="1" customWidth="1"/>
    <col min="55" max="55" width="32.6328125" style="13" hidden="1" customWidth="1"/>
    <col min="56" max="56" width="18.54296875" style="13" hidden="1" customWidth="1"/>
    <col min="57" max="57" width="13.1796875" style="13" hidden="1" customWidth="1"/>
    <col min="58" max="58" width="19.81640625" style="13" hidden="1" customWidth="1"/>
    <col min="59" max="59" width="20.36328125" style="13" hidden="1" customWidth="1"/>
    <col min="60" max="60" width="21.90625" style="13" hidden="1" customWidth="1"/>
    <col min="61" max="61" width="22.1796875" style="13" hidden="1" customWidth="1"/>
    <col min="62" max="62" width="12.6328125" style="13" bestFit="1" customWidth="1"/>
    <col min="63" max="63" width="11.90625" style="80" hidden="1" customWidth="1"/>
    <col min="64" max="64" width="16.36328125" style="70" hidden="1" customWidth="1"/>
    <col min="65" max="65" width="11.90625" style="80" hidden="1" customWidth="1"/>
    <col min="66" max="66" width="3.08984375" style="12" customWidth="1"/>
    <col min="67" max="178" width="8.90625" style="12"/>
    <col min="179" max="16384" width="8.90625" style="13"/>
  </cols>
  <sheetData>
    <row r="1" spans="1:178" s="5" customFormat="1" ht="72.5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81" t="s">
        <v>8086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81" t="s">
        <v>8087</v>
      </c>
      <c r="BC1" s="1" t="s">
        <v>52</v>
      </c>
      <c r="BD1" s="1" t="s">
        <v>53</v>
      </c>
      <c r="BE1" s="1" t="s">
        <v>54</v>
      </c>
      <c r="BF1" s="1" t="s">
        <v>55</v>
      </c>
      <c r="BG1" s="1" t="s">
        <v>56</v>
      </c>
      <c r="BH1" s="1" t="s">
        <v>57</v>
      </c>
      <c r="BI1" s="1" t="s">
        <v>58</v>
      </c>
      <c r="BJ1" s="1" t="s">
        <v>59</v>
      </c>
      <c r="BK1" s="2" t="s">
        <v>60</v>
      </c>
      <c r="BL1" s="3" t="s">
        <v>61</v>
      </c>
      <c r="BM1" s="2" t="s">
        <v>62</v>
      </c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</row>
    <row r="2" spans="1:178" x14ac:dyDescent="0.35">
      <c r="A2" s="6">
        <v>865</v>
      </c>
      <c r="B2" s="6" t="s">
        <v>63</v>
      </c>
      <c r="C2" s="6" t="s">
        <v>64</v>
      </c>
      <c r="D2" s="6" t="s">
        <v>65</v>
      </c>
      <c r="E2" s="6" t="s">
        <v>66</v>
      </c>
      <c r="F2" s="6" t="s">
        <v>67</v>
      </c>
      <c r="G2" s="6"/>
      <c r="H2" s="6" t="s">
        <v>68</v>
      </c>
      <c r="I2" s="6">
        <v>0</v>
      </c>
      <c r="J2" s="6" t="s">
        <v>69</v>
      </c>
      <c r="K2" s="6" t="s">
        <v>70</v>
      </c>
      <c r="L2" s="6" t="s">
        <v>71</v>
      </c>
      <c r="M2" s="6" t="s">
        <v>72</v>
      </c>
      <c r="N2" s="6" t="s">
        <v>73</v>
      </c>
      <c r="O2" s="6"/>
      <c r="P2" s="6"/>
      <c r="Q2" s="6"/>
      <c r="R2" s="6">
        <v>0</v>
      </c>
      <c r="S2" s="6"/>
      <c r="T2" s="6">
        <v>0</v>
      </c>
      <c r="U2" s="6" t="s">
        <v>69</v>
      </c>
      <c r="V2" s="6" t="s">
        <v>70</v>
      </c>
      <c r="W2" s="6" t="s">
        <v>71</v>
      </c>
      <c r="X2" s="6" t="s">
        <v>72</v>
      </c>
      <c r="Y2" s="6" t="s">
        <v>73</v>
      </c>
      <c r="Z2" s="6"/>
      <c r="AA2" s="6"/>
      <c r="AB2" s="6"/>
      <c r="AC2" s="6"/>
      <c r="AD2" s="6">
        <v>393298784461</v>
      </c>
      <c r="AE2" s="6" t="s">
        <v>74</v>
      </c>
      <c r="AF2" s="6" t="s">
        <v>75</v>
      </c>
      <c r="AG2" s="6" t="s">
        <v>76</v>
      </c>
      <c r="AH2" s="6" t="s">
        <v>72</v>
      </c>
      <c r="AI2" s="6" t="s">
        <v>77</v>
      </c>
      <c r="AJ2" s="6" t="s">
        <v>78</v>
      </c>
      <c r="AK2" s="6" t="s">
        <v>79</v>
      </c>
      <c r="AL2" s="6" t="s">
        <v>80</v>
      </c>
      <c r="AM2" s="6">
        <v>933</v>
      </c>
      <c r="AN2" s="6">
        <v>865</v>
      </c>
      <c r="AO2" s="6" t="s">
        <v>81</v>
      </c>
      <c r="AP2" s="6" t="s">
        <v>82</v>
      </c>
      <c r="AQ2" s="6" t="s">
        <v>82</v>
      </c>
      <c r="AR2" s="6" t="s">
        <v>83</v>
      </c>
      <c r="AS2" s="6" t="s">
        <v>84</v>
      </c>
      <c r="AT2" s="7">
        <v>2022</v>
      </c>
      <c r="AU2" s="7" t="s">
        <v>85</v>
      </c>
      <c r="AV2" s="7">
        <v>110</v>
      </c>
      <c r="AW2" s="7">
        <v>28.92</v>
      </c>
      <c r="AX2" s="6" t="s">
        <v>64</v>
      </c>
      <c r="AY2" s="6" t="s">
        <v>65</v>
      </c>
      <c r="AZ2" s="6" t="s">
        <v>86</v>
      </c>
      <c r="BA2" s="6" t="s">
        <v>87</v>
      </c>
      <c r="BB2" s="6" t="s">
        <v>83</v>
      </c>
      <c r="BC2" s="6" t="s">
        <v>88</v>
      </c>
      <c r="BD2" s="7" t="str">
        <f t="shared" ref="BD2:BD65" si="0">"01/10/"&amp;AT2</f>
        <v>01/10/2022</v>
      </c>
      <c r="BE2" s="7" t="str">
        <f t="shared" ref="BE2:BE65" si="1">"01"&amp;RIGHT(TEXT(AU2,"GG/MM/AAAA"),8)</f>
        <v>01/07/2024</v>
      </c>
      <c r="BF2" s="7">
        <f t="shared" ref="BF2:BF65" si="2">DATEDIF(BD2,BE2,"M")</f>
        <v>21</v>
      </c>
      <c r="BG2" s="8">
        <f t="shared" ref="BG2:BG65" si="3">AV2/110*0.2</f>
        <v>0.2</v>
      </c>
      <c r="BH2" s="8">
        <f t="shared" ref="BH2:BH65" si="4">AW2/30*0.2</f>
        <v>0.19280000000000003</v>
      </c>
      <c r="BI2" s="8">
        <f t="shared" ref="BI2:BI65" si="5">36/BF2*0.6</f>
        <v>1.0285714285714285</v>
      </c>
      <c r="BJ2" s="8">
        <f t="shared" ref="BJ2:BJ65" si="6">SUM(BG2:BI2)</f>
        <v>1.4213714285714285</v>
      </c>
      <c r="BK2" s="9">
        <v>1</v>
      </c>
      <c r="BL2" s="10"/>
      <c r="BM2" s="9">
        <v>1</v>
      </c>
      <c r="BN2" s="11"/>
    </row>
    <row r="3" spans="1:178" x14ac:dyDescent="0.35">
      <c r="A3" s="6">
        <v>712</v>
      </c>
      <c r="B3" s="6" t="s">
        <v>63</v>
      </c>
      <c r="C3" s="6" t="s">
        <v>89</v>
      </c>
      <c r="D3" s="6" t="s">
        <v>90</v>
      </c>
      <c r="E3" s="6" t="s">
        <v>66</v>
      </c>
      <c r="F3" s="6" t="s">
        <v>91</v>
      </c>
      <c r="G3" s="6"/>
      <c r="H3" s="6" t="s">
        <v>92</v>
      </c>
      <c r="I3" s="6">
        <v>0</v>
      </c>
      <c r="J3" s="6" t="s">
        <v>93</v>
      </c>
      <c r="K3" s="6">
        <v>52100</v>
      </c>
      <c r="L3" s="6" t="s">
        <v>94</v>
      </c>
      <c r="M3" s="6" t="s">
        <v>95</v>
      </c>
      <c r="N3" s="6" t="s">
        <v>96</v>
      </c>
      <c r="O3" s="6"/>
      <c r="P3" s="6"/>
      <c r="Q3" s="6"/>
      <c r="R3" s="6">
        <v>1</v>
      </c>
      <c r="S3" s="6"/>
      <c r="T3" s="6">
        <v>0</v>
      </c>
      <c r="U3" s="6" t="s">
        <v>97</v>
      </c>
      <c r="V3" s="6" t="s">
        <v>98</v>
      </c>
      <c r="W3" s="6" t="s">
        <v>76</v>
      </c>
      <c r="X3" s="6" t="s">
        <v>72</v>
      </c>
      <c r="Y3" s="6" t="s">
        <v>73</v>
      </c>
      <c r="Z3" s="6"/>
      <c r="AA3" s="6"/>
      <c r="AB3" s="6"/>
      <c r="AC3" s="6"/>
      <c r="AD3" s="6" t="s">
        <v>99</v>
      </c>
      <c r="AE3" s="6" t="s">
        <v>100</v>
      </c>
      <c r="AF3" s="6" t="s">
        <v>75</v>
      </c>
      <c r="AG3" s="6" t="s">
        <v>94</v>
      </c>
      <c r="AH3" s="6" t="s">
        <v>95</v>
      </c>
      <c r="AI3" s="6" t="s">
        <v>77</v>
      </c>
      <c r="AJ3" s="6" t="s">
        <v>101</v>
      </c>
      <c r="AK3" s="6" t="s">
        <v>102</v>
      </c>
      <c r="AL3" s="6" t="s">
        <v>103</v>
      </c>
      <c r="AM3" s="6">
        <v>725</v>
      </c>
      <c r="AN3" s="6">
        <v>712</v>
      </c>
      <c r="AO3" s="6" t="s">
        <v>104</v>
      </c>
      <c r="AP3" s="6" t="s">
        <v>105</v>
      </c>
      <c r="AQ3" s="6" t="s">
        <v>105</v>
      </c>
      <c r="AR3" s="6" t="s">
        <v>83</v>
      </c>
      <c r="AS3" s="6" t="s">
        <v>106</v>
      </c>
      <c r="AT3" s="7">
        <v>2022</v>
      </c>
      <c r="AU3" s="7" t="s">
        <v>107</v>
      </c>
      <c r="AV3" s="7">
        <v>110</v>
      </c>
      <c r="AW3" s="7">
        <v>27.16</v>
      </c>
      <c r="AX3" s="6" t="s">
        <v>89</v>
      </c>
      <c r="AY3" s="6" t="s">
        <v>90</v>
      </c>
      <c r="AZ3" s="6" t="s">
        <v>108</v>
      </c>
      <c r="BA3" s="6" t="s">
        <v>109</v>
      </c>
      <c r="BB3" s="6" t="s">
        <v>83</v>
      </c>
      <c r="BC3" s="6" t="s">
        <v>110</v>
      </c>
      <c r="BD3" s="7" t="str">
        <f t="shared" si="0"/>
        <v>01/10/2022</v>
      </c>
      <c r="BE3" s="7" t="str">
        <f t="shared" si="1"/>
        <v>01/07/2024</v>
      </c>
      <c r="BF3" s="7">
        <f t="shared" si="2"/>
        <v>21</v>
      </c>
      <c r="BG3" s="8">
        <f t="shared" si="3"/>
        <v>0.2</v>
      </c>
      <c r="BH3" s="8">
        <f t="shared" si="4"/>
        <v>0.18106666666666668</v>
      </c>
      <c r="BI3" s="8">
        <f t="shared" si="5"/>
        <v>1.0285714285714285</v>
      </c>
      <c r="BJ3" s="8">
        <f t="shared" si="6"/>
        <v>1.4096380952380951</v>
      </c>
      <c r="BK3" s="9">
        <f t="shared" ref="BK3:BK66" si="7">BK2+1</f>
        <v>2</v>
      </c>
      <c r="BL3" s="10"/>
      <c r="BM3" s="9">
        <v>2</v>
      </c>
      <c r="BN3" s="11"/>
    </row>
    <row r="4" spans="1:178" x14ac:dyDescent="0.35">
      <c r="A4" s="6">
        <v>88</v>
      </c>
      <c r="B4" s="6" t="s">
        <v>63</v>
      </c>
      <c r="C4" s="6" t="s">
        <v>111</v>
      </c>
      <c r="D4" s="6" t="s">
        <v>112</v>
      </c>
      <c r="E4" s="6" t="s">
        <v>66</v>
      </c>
      <c r="F4" s="14" t="s">
        <v>113</v>
      </c>
      <c r="G4" s="6"/>
      <c r="H4" s="6" t="s">
        <v>114</v>
      </c>
      <c r="I4" s="6">
        <v>0</v>
      </c>
      <c r="J4" s="6" t="s">
        <v>115</v>
      </c>
      <c r="K4" s="6">
        <v>92020</v>
      </c>
      <c r="L4" s="6" t="s">
        <v>116</v>
      </c>
      <c r="M4" s="6" t="s">
        <v>117</v>
      </c>
      <c r="N4" s="6" t="s">
        <v>118</v>
      </c>
      <c r="O4" s="6"/>
      <c r="P4" s="6"/>
      <c r="Q4" s="6"/>
      <c r="R4" s="6">
        <v>1</v>
      </c>
      <c r="S4" s="6"/>
      <c r="T4" s="6">
        <v>0</v>
      </c>
      <c r="U4" s="6" t="s">
        <v>119</v>
      </c>
      <c r="V4" s="6" t="s">
        <v>120</v>
      </c>
      <c r="W4" s="6" t="s">
        <v>76</v>
      </c>
      <c r="X4" s="6" t="s">
        <v>72</v>
      </c>
      <c r="Y4" s="6" t="s">
        <v>73</v>
      </c>
      <c r="Z4" s="6"/>
      <c r="AA4" s="6"/>
      <c r="AB4" s="6"/>
      <c r="AC4" s="6"/>
      <c r="AD4" s="6">
        <v>393314823359</v>
      </c>
      <c r="AE4" s="6" t="s">
        <v>121</v>
      </c>
      <c r="AF4" s="6" t="s">
        <v>75</v>
      </c>
      <c r="AG4" s="6" t="s">
        <v>122</v>
      </c>
      <c r="AH4" s="6" t="s">
        <v>123</v>
      </c>
      <c r="AI4" s="6" t="s">
        <v>77</v>
      </c>
      <c r="AJ4" s="6" t="s">
        <v>124</v>
      </c>
      <c r="AK4" s="6" t="s">
        <v>125</v>
      </c>
      <c r="AL4" s="6" t="s">
        <v>126</v>
      </c>
      <c r="AM4" s="6">
        <v>90</v>
      </c>
      <c r="AN4" s="6">
        <v>88</v>
      </c>
      <c r="AO4" s="6" t="s">
        <v>127</v>
      </c>
      <c r="AP4" s="6" t="s">
        <v>128</v>
      </c>
      <c r="AQ4" s="6" t="s">
        <v>128</v>
      </c>
      <c r="AR4" s="6" t="s">
        <v>129</v>
      </c>
      <c r="AS4" s="6" t="s">
        <v>130</v>
      </c>
      <c r="AT4" s="7">
        <v>2022</v>
      </c>
      <c r="AU4" s="7" t="s">
        <v>107</v>
      </c>
      <c r="AV4" s="7">
        <v>106</v>
      </c>
      <c r="AW4" s="7">
        <v>27.84</v>
      </c>
      <c r="AX4" s="6" t="s">
        <v>111</v>
      </c>
      <c r="AY4" s="6" t="s">
        <v>112</v>
      </c>
      <c r="AZ4" s="6" t="s">
        <v>131</v>
      </c>
      <c r="BA4" s="6" t="s">
        <v>132</v>
      </c>
      <c r="BB4" s="6" t="s">
        <v>83</v>
      </c>
      <c r="BC4" s="6" t="s">
        <v>133</v>
      </c>
      <c r="BD4" s="7" t="str">
        <f t="shared" si="0"/>
        <v>01/10/2022</v>
      </c>
      <c r="BE4" s="7" t="str">
        <f t="shared" si="1"/>
        <v>01/07/2024</v>
      </c>
      <c r="BF4" s="7">
        <f t="shared" si="2"/>
        <v>21</v>
      </c>
      <c r="BG4" s="8">
        <f t="shared" si="3"/>
        <v>0.19272727272727275</v>
      </c>
      <c r="BH4" s="8">
        <f t="shared" si="4"/>
        <v>0.18560000000000001</v>
      </c>
      <c r="BI4" s="8">
        <f t="shared" si="5"/>
        <v>1.0285714285714285</v>
      </c>
      <c r="BJ4" s="8">
        <f t="shared" si="6"/>
        <v>1.4068987012987013</v>
      </c>
      <c r="BK4" s="9">
        <f t="shared" si="7"/>
        <v>3</v>
      </c>
      <c r="BL4" s="10"/>
      <c r="BM4" s="9">
        <v>3</v>
      </c>
      <c r="BN4" s="11"/>
    </row>
    <row r="5" spans="1:178" x14ac:dyDescent="0.35">
      <c r="A5" s="6">
        <v>202</v>
      </c>
      <c r="B5" s="6" t="s">
        <v>63</v>
      </c>
      <c r="C5" s="6" t="s">
        <v>134</v>
      </c>
      <c r="D5" s="6" t="s">
        <v>135</v>
      </c>
      <c r="E5" s="6" t="s">
        <v>136</v>
      </c>
      <c r="F5" s="6" t="s">
        <v>137</v>
      </c>
      <c r="G5" s="6"/>
      <c r="H5" s="6" t="s">
        <v>138</v>
      </c>
      <c r="I5" s="6">
        <v>0</v>
      </c>
      <c r="J5" s="6" t="s">
        <v>139</v>
      </c>
      <c r="K5" s="6" t="s">
        <v>140</v>
      </c>
      <c r="L5" s="6" t="s">
        <v>141</v>
      </c>
      <c r="M5" s="6" t="s">
        <v>72</v>
      </c>
      <c r="N5" s="6" t="s">
        <v>73</v>
      </c>
      <c r="O5" s="6"/>
      <c r="P5" s="6"/>
      <c r="Q5" s="6"/>
      <c r="R5" s="6">
        <v>1</v>
      </c>
      <c r="S5" s="6"/>
      <c r="T5" s="6">
        <v>0</v>
      </c>
      <c r="U5" s="6" t="s">
        <v>142</v>
      </c>
      <c r="V5" s="6" t="s">
        <v>120</v>
      </c>
      <c r="W5" s="6" t="s">
        <v>76</v>
      </c>
      <c r="X5" s="6" t="s">
        <v>72</v>
      </c>
      <c r="Y5" s="6" t="s">
        <v>73</v>
      </c>
      <c r="Z5" s="6"/>
      <c r="AA5" s="6"/>
      <c r="AB5" s="6"/>
      <c r="AC5" s="6"/>
      <c r="AD5" s="6">
        <v>393927752535</v>
      </c>
      <c r="AE5" s="6" t="s">
        <v>143</v>
      </c>
      <c r="AF5" s="6" t="s">
        <v>75</v>
      </c>
      <c r="AG5" s="6" t="s">
        <v>76</v>
      </c>
      <c r="AH5" s="6" t="s">
        <v>72</v>
      </c>
      <c r="AI5" s="6" t="s">
        <v>77</v>
      </c>
      <c r="AJ5" s="6" t="s">
        <v>144</v>
      </c>
      <c r="AK5" s="6" t="s">
        <v>145</v>
      </c>
      <c r="AL5" s="6" t="s">
        <v>146</v>
      </c>
      <c r="AM5" s="6">
        <v>185</v>
      </c>
      <c r="AN5" s="6">
        <v>202</v>
      </c>
      <c r="AO5" s="6" t="s">
        <v>147</v>
      </c>
      <c r="AP5" s="6" t="s">
        <v>148</v>
      </c>
      <c r="AQ5" s="6" t="s">
        <v>148</v>
      </c>
      <c r="AR5" s="6" t="s">
        <v>83</v>
      </c>
      <c r="AS5" s="6" t="s">
        <v>149</v>
      </c>
      <c r="AT5" s="7">
        <v>2021</v>
      </c>
      <c r="AU5" s="7" t="s">
        <v>150</v>
      </c>
      <c r="AV5" s="7">
        <v>102</v>
      </c>
      <c r="AW5" s="7">
        <v>26.5</v>
      </c>
      <c r="AX5" s="6" t="s">
        <v>134</v>
      </c>
      <c r="AY5" s="6" t="s">
        <v>135</v>
      </c>
      <c r="AZ5" s="6" t="s">
        <v>151</v>
      </c>
      <c r="BA5" s="6" t="s">
        <v>152</v>
      </c>
      <c r="BB5" s="6" t="s">
        <v>83</v>
      </c>
      <c r="BC5" s="6" t="s">
        <v>133</v>
      </c>
      <c r="BD5" s="7" t="str">
        <f t="shared" si="0"/>
        <v>01/10/2021</v>
      </c>
      <c r="BE5" s="7" t="str">
        <f t="shared" si="1"/>
        <v>01/07/2023</v>
      </c>
      <c r="BF5" s="7">
        <f t="shared" si="2"/>
        <v>21</v>
      </c>
      <c r="BG5" s="8">
        <f t="shared" si="3"/>
        <v>0.18545454545454546</v>
      </c>
      <c r="BH5" s="8">
        <f t="shared" si="4"/>
        <v>0.17666666666666667</v>
      </c>
      <c r="BI5" s="8">
        <f t="shared" si="5"/>
        <v>1.0285714285714285</v>
      </c>
      <c r="BJ5" s="8">
        <f t="shared" si="6"/>
        <v>1.3906926406926405</v>
      </c>
      <c r="BK5" s="9">
        <f t="shared" si="7"/>
        <v>4</v>
      </c>
      <c r="BL5" s="10"/>
      <c r="BM5" s="9">
        <v>4</v>
      </c>
      <c r="BN5" s="11"/>
    </row>
    <row r="6" spans="1:178" hidden="1" x14ac:dyDescent="0.35">
      <c r="A6" s="15">
        <v>710</v>
      </c>
      <c r="B6" s="15" t="s">
        <v>63</v>
      </c>
      <c r="C6" s="15" t="s">
        <v>153</v>
      </c>
      <c r="D6" s="15" t="s">
        <v>154</v>
      </c>
      <c r="E6" s="15" t="s">
        <v>66</v>
      </c>
      <c r="F6" s="15" t="s">
        <v>155</v>
      </c>
      <c r="G6" s="15"/>
      <c r="H6" s="15" t="s">
        <v>156</v>
      </c>
      <c r="I6" s="6">
        <v>0</v>
      </c>
      <c r="J6" s="6" t="s">
        <v>157</v>
      </c>
      <c r="K6" s="6" t="s">
        <v>158</v>
      </c>
      <c r="L6" s="6" t="s">
        <v>76</v>
      </c>
      <c r="M6" s="6" t="s">
        <v>72</v>
      </c>
      <c r="N6" s="6" t="s">
        <v>73</v>
      </c>
      <c r="O6" s="6"/>
      <c r="P6" s="6"/>
      <c r="Q6" s="6"/>
      <c r="R6" s="6">
        <v>0</v>
      </c>
      <c r="S6" s="6"/>
      <c r="T6" s="6">
        <v>0</v>
      </c>
      <c r="U6" s="6" t="s">
        <v>157</v>
      </c>
      <c r="V6" s="6" t="s">
        <v>158</v>
      </c>
      <c r="W6" s="6" t="s">
        <v>76</v>
      </c>
      <c r="X6" s="6" t="s">
        <v>72</v>
      </c>
      <c r="Y6" s="6" t="s">
        <v>73</v>
      </c>
      <c r="Z6" s="6"/>
      <c r="AA6" s="6"/>
      <c r="AB6" s="6"/>
      <c r="AC6" s="6"/>
      <c r="AD6" s="6">
        <v>393314190470</v>
      </c>
      <c r="AE6" s="6" t="s">
        <v>159</v>
      </c>
      <c r="AF6" s="6" t="s">
        <v>75</v>
      </c>
      <c r="AG6" s="6" t="s">
        <v>76</v>
      </c>
      <c r="AH6" s="6" t="s">
        <v>72</v>
      </c>
      <c r="AI6" s="6" t="s">
        <v>77</v>
      </c>
      <c r="AJ6" s="6" t="s">
        <v>160</v>
      </c>
      <c r="AK6" s="6" t="s">
        <v>145</v>
      </c>
      <c r="AL6" s="6" t="s">
        <v>161</v>
      </c>
      <c r="AM6" s="6">
        <v>743</v>
      </c>
      <c r="AN6" s="6">
        <v>710</v>
      </c>
      <c r="AO6" s="6" t="s">
        <v>162</v>
      </c>
      <c r="AP6" s="6" t="s">
        <v>163</v>
      </c>
      <c r="AQ6" s="6" t="s">
        <v>163</v>
      </c>
      <c r="AR6" s="6" t="s">
        <v>83</v>
      </c>
      <c r="AS6" s="6" t="s">
        <v>164</v>
      </c>
      <c r="AT6" s="7">
        <v>2022</v>
      </c>
      <c r="AU6" s="7" t="s">
        <v>165</v>
      </c>
      <c r="AV6" s="7">
        <v>106</v>
      </c>
      <c r="AW6" s="7">
        <v>26.04</v>
      </c>
      <c r="AX6" s="6" t="s">
        <v>153</v>
      </c>
      <c r="AY6" s="6" t="s">
        <v>154</v>
      </c>
      <c r="AZ6" s="6" t="s">
        <v>131</v>
      </c>
      <c r="BA6" s="6" t="s">
        <v>166</v>
      </c>
      <c r="BB6" s="6" t="s">
        <v>83</v>
      </c>
      <c r="BC6" s="6" t="s">
        <v>110</v>
      </c>
      <c r="BD6" s="7" t="str">
        <f t="shared" si="0"/>
        <v>01/10/2022</v>
      </c>
      <c r="BE6" s="7" t="str">
        <f t="shared" si="1"/>
        <v>01/10/2024</v>
      </c>
      <c r="BF6" s="7">
        <f t="shared" si="2"/>
        <v>24</v>
      </c>
      <c r="BG6" s="8">
        <f t="shared" si="3"/>
        <v>0.19272727272727275</v>
      </c>
      <c r="BH6" s="8">
        <f t="shared" si="4"/>
        <v>0.1736</v>
      </c>
      <c r="BI6" s="8">
        <f t="shared" si="5"/>
        <v>0.89999999999999991</v>
      </c>
      <c r="BJ6" s="8">
        <f t="shared" si="6"/>
        <v>1.2663272727272727</v>
      </c>
      <c r="BK6" s="9">
        <f t="shared" si="7"/>
        <v>5</v>
      </c>
      <c r="BL6" s="10"/>
      <c r="BM6" s="9">
        <v>5</v>
      </c>
      <c r="BN6" s="11"/>
    </row>
    <row r="7" spans="1:178" hidden="1" x14ac:dyDescent="0.35">
      <c r="A7" s="15">
        <v>720</v>
      </c>
      <c r="B7" s="15" t="s">
        <v>63</v>
      </c>
      <c r="C7" s="15" t="s">
        <v>167</v>
      </c>
      <c r="D7" s="15" t="s">
        <v>168</v>
      </c>
      <c r="E7" s="15" t="s">
        <v>66</v>
      </c>
      <c r="F7" s="15" t="s">
        <v>169</v>
      </c>
      <c r="G7" s="15"/>
      <c r="H7" s="15" t="s">
        <v>170</v>
      </c>
      <c r="I7" s="6">
        <v>0</v>
      </c>
      <c r="J7" s="6" t="s">
        <v>171</v>
      </c>
      <c r="K7" s="6" t="s">
        <v>172</v>
      </c>
      <c r="L7" s="6" t="s">
        <v>76</v>
      </c>
      <c r="M7" s="6" t="s">
        <v>72</v>
      </c>
      <c r="N7" s="6" t="s">
        <v>73</v>
      </c>
      <c r="O7" s="6"/>
      <c r="P7" s="6"/>
      <c r="Q7" s="6"/>
      <c r="R7" s="6">
        <v>0</v>
      </c>
      <c r="S7" s="6"/>
      <c r="T7" s="6">
        <v>0</v>
      </c>
      <c r="U7" s="6" t="s">
        <v>171</v>
      </c>
      <c r="V7" s="6" t="s">
        <v>172</v>
      </c>
      <c r="W7" s="6" t="s">
        <v>76</v>
      </c>
      <c r="X7" s="6" t="s">
        <v>72</v>
      </c>
      <c r="Y7" s="6" t="s">
        <v>73</v>
      </c>
      <c r="Z7" s="6"/>
      <c r="AA7" s="6"/>
      <c r="AB7" s="6"/>
      <c r="AC7" s="6"/>
      <c r="AD7" s="6">
        <v>3737685309</v>
      </c>
      <c r="AE7" s="6" t="s">
        <v>173</v>
      </c>
      <c r="AF7" s="6" t="s">
        <v>75</v>
      </c>
      <c r="AG7" s="6" t="s">
        <v>76</v>
      </c>
      <c r="AH7" s="6" t="s">
        <v>72</v>
      </c>
      <c r="AI7" s="6" t="s">
        <v>77</v>
      </c>
      <c r="AJ7" s="6" t="s">
        <v>174</v>
      </c>
      <c r="AK7" s="6" t="s">
        <v>145</v>
      </c>
      <c r="AL7" s="6" t="s">
        <v>175</v>
      </c>
      <c r="AM7" s="6">
        <v>742</v>
      </c>
      <c r="AN7" s="6">
        <v>720</v>
      </c>
      <c r="AO7" s="6" t="s">
        <v>176</v>
      </c>
      <c r="AP7" s="6" t="s">
        <v>177</v>
      </c>
      <c r="AQ7" s="6" t="s">
        <v>177</v>
      </c>
      <c r="AR7" s="6" t="s">
        <v>83</v>
      </c>
      <c r="AS7" s="6" t="s">
        <v>106</v>
      </c>
      <c r="AT7" s="7">
        <v>2022</v>
      </c>
      <c r="AU7" s="7" t="s">
        <v>165</v>
      </c>
      <c r="AV7" s="7">
        <v>96</v>
      </c>
      <c r="AW7" s="7">
        <v>23.38</v>
      </c>
      <c r="AX7" s="6" t="s">
        <v>167</v>
      </c>
      <c r="AY7" s="6" t="s">
        <v>168</v>
      </c>
      <c r="AZ7" s="6" t="s">
        <v>178</v>
      </c>
      <c r="BA7" s="6" t="s">
        <v>179</v>
      </c>
      <c r="BB7" s="6" t="s">
        <v>83</v>
      </c>
      <c r="BC7" s="6" t="s">
        <v>110</v>
      </c>
      <c r="BD7" s="7" t="str">
        <f t="shared" si="0"/>
        <v>01/10/2022</v>
      </c>
      <c r="BE7" s="7" t="str">
        <f t="shared" si="1"/>
        <v>01/10/2024</v>
      </c>
      <c r="BF7" s="7">
        <f t="shared" si="2"/>
        <v>24</v>
      </c>
      <c r="BG7" s="8">
        <f t="shared" si="3"/>
        <v>0.17454545454545456</v>
      </c>
      <c r="BH7" s="8">
        <f t="shared" si="4"/>
        <v>0.15586666666666668</v>
      </c>
      <c r="BI7" s="8">
        <f t="shared" si="5"/>
        <v>0.89999999999999991</v>
      </c>
      <c r="BJ7" s="8">
        <f t="shared" si="6"/>
        <v>1.2304121212121211</v>
      </c>
      <c r="BK7" s="9">
        <f t="shared" si="7"/>
        <v>6</v>
      </c>
      <c r="BL7" s="10"/>
      <c r="BM7" s="9">
        <v>6</v>
      </c>
      <c r="BN7" s="11"/>
    </row>
    <row r="8" spans="1:178" x14ac:dyDescent="0.35">
      <c r="A8" s="6">
        <v>342</v>
      </c>
      <c r="B8" s="6" t="s">
        <v>63</v>
      </c>
      <c r="C8" s="6" t="s">
        <v>180</v>
      </c>
      <c r="D8" s="6" t="s">
        <v>181</v>
      </c>
      <c r="E8" s="6" t="s">
        <v>136</v>
      </c>
      <c r="F8" s="6" t="s">
        <v>182</v>
      </c>
      <c r="G8" s="6"/>
      <c r="H8" s="6" t="s">
        <v>183</v>
      </c>
      <c r="I8" s="6">
        <v>0</v>
      </c>
      <c r="J8" s="6" t="s">
        <v>184</v>
      </c>
      <c r="K8" s="6" t="s">
        <v>185</v>
      </c>
      <c r="L8" s="6" t="s">
        <v>76</v>
      </c>
      <c r="M8" s="6" t="s">
        <v>72</v>
      </c>
      <c r="N8" s="6" t="s">
        <v>73</v>
      </c>
      <c r="O8" s="6"/>
      <c r="P8" s="6"/>
      <c r="Q8" s="6"/>
      <c r="R8" s="6">
        <v>0</v>
      </c>
      <c r="S8" s="6"/>
      <c r="T8" s="6">
        <v>0</v>
      </c>
      <c r="U8" s="6" t="s">
        <v>184</v>
      </c>
      <c r="V8" s="6" t="s">
        <v>185</v>
      </c>
      <c r="W8" s="6" t="s">
        <v>76</v>
      </c>
      <c r="X8" s="6" t="s">
        <v>72</v>
      </c>
      <c r="Y8" s="6" t="s">
        <v>73</v>
      </c>
      <c r="Z8" s="6"/>
      <c r="AA8" s="6"/>
      <c r="AB8" s="6"/>
      <c r="AC8" s="6"/>
      <c r="AD8" s="6" t="s">
        <v>186</v>
      </c>
      <c r="AE8" s="6" t="s">
        <v>187</v>
      </c>
      <c r="AF8" s="6" t="s">
        <v>75</v>
      </c>
      <c r="AG8" s="6" t="s">
        <v>76</v>
      </c>
      <c r="AH8" s="6" t="s">
        <v>72</v>
      </c>
      <c r="AI8" s="6" t="s">
        <v>77</v>
      </c>
      <c r="AJ8" s="6" t="s">
        <v>188</v>
      </c>
      <c r="AK8" s="6" t="s">
        <v>145</v>
      </c>
      <c r="AL8" s="6" t="s">
        <v>189</v>
      </c>
      <c r="AM8" s="6">
        <v>401</v>
      </c>
      <c r="AN8" s="6">
        <v>342</v>
      </c>
      <c r="AO8" s="6" t="s">
        <v>190</v>
      </c>
      <c r="AP8" s="6" t="s">
        <v>191</v>
      </c>
      <c r="AQ8" s="6" t="s">
        <v>191</v>
      </c>
      <c r="AR8" s="6" t="s">
        <v>83</v>
      </c>
      <c r="AS8" s="6" t="s">
        <v>192</v>
      </c>
      <c r="AT8" s="7">
        <v>2021</v>
      </c>
      <c r="AU8" s="7" t="s">
        <v>193</v>
      </c>
      <c r="AV8" s="7">
        <v>92</v>
      </c>
      <c r="AW8" s="7">
        <v>24</v>
      </c>
      <c r="AX8" s="6" t="s">
        <v>180</v>
      </c>
      <c r="AY8" s="6" t="s">
        <v>181</v>
      </c>
      <c r="AZ8" s="6" t="s">
        <v>86</v>
      </c>
      <c r="BA8" s="6" t="s">
        <v>194</v>
      </c>
      <c r="BB8" s="6" t="s">
        <v>83</v>
      </c>
      <c r="BC8" s="6" t="s">
        <v>195</v>
      </c>
      <c r="BD8" s="7" t="str">
        <f t="shared" si="0"/>
        <v>01/10/2021</v>
      </c>
      <c r="BE8" s="7" t="str">
        <f t="shared" si="1"/>
        <v>01/01/2024</v>
      </c>
      <c r="BF8" s="7">
        <f t="shared" si="2"/>
        <v>27</v>
      </c>
      <c r="BG8" s="8">
        <f t="shared" si="3"/>
        <v>0.16727272727272727</v>
      </c>
      <c r="BH8" s="8">
        <f t="shared" si="4"/>
        <v>0.16000000000000003</v>
      </c>
      <c r="BI8" s="8">
        <f t="shared" si="5"/>
        <v>0.79999999999999993</v>
      </c>
      <c r="BJ8" s="8">
        <f t="shared" si="6"/>
        <v>1.1272727272727272</v>
      </c>
      <c r="BK8" s="9">
        <f t="shared" si="7"/>
        <v>7</v>
      </c>
      <c r="BL8" s="10"/>
      <c r="BM8" s="9">
        <v>7</v>
      </c>
      <c r="BN8" s="11"/>
    </row>
    <row r="9" spans="1:178" x14ac:dyDescent="0.35">
      <c r="A9" s="6">
        <v>141</v>
      </c>
      <c r="B9" s="6" t="s">
        <v>63</v>
      </c>
      <c r="C9" s="6" t="s">
        <v>196</v>
      </c>
      <c r="D9" s="6" t="s">
        <v>197</v>
      </c>
      <c r="E9" s="6" t="s">
        <v>136</v>
      </c>
      <c r="F9" s="6" t="s">
        <v>198</v>
      </c>
      <c r="G9" s="6"/>
      <c r="H9" s="6" t="s">
        <v>199</v>
      </c>
      <c r="I9" s="6">
        <v>0</v>
      </c>
      <c r="J9" s="6" t="s">
        <v>200</v>
      </c>
      <c r="K9" s="6">
        <v>67050</v>
      </c>
      <c r="L9" s="6" t="s">
        <v>201</v>
      </c>
      <c r="M9" s="6" t="s">
        <v>202</v>
      </c>
      <c r="N9" s="6" t="s">
        <v>203</v>
      </c>
      <c r="O9" s="6"/>
      <c r="P9" s="6"/>
      <c r="Q9" s="6"/>
      <c r="R9" s="6">
        <v>0</v>
      </c>
      <c r="S9" s="6"/>
      <c r="T9" s="6">
        <v>0</v>
      </c>
      <c r="U9" s="6" t="s">
        <v>200</v>
      </c>
      <c r="V9" s="6">
        <v>67050</v>
      </c>
      <c r="W9" s="6" t="s">
        <v>201</v>
      </c>
      <c r="X9" s="6" t="s">
        <v>202</v>
      </c>
      <c r="Y9" s="6" t="s">
        <v>203</v>
      </c>
      <c r="Z9" s="6"/>
      <c r="AA9" s="6"/>
      <c r="AB9" s="6"/>
      <c r="AC9" s="6"/>
      <c r="AD9" s="6">
        <v>3314224199</v>
      </c>
      <c r="AE9" s="6" t="s">
        <v>204</v>
      </c>
      <c r="AF9" s="6" t="s">
        <v>75</v>
      </c>
      <c r="AG9" s="6" t="s">
        <v>205</v>
      </c>
      <c r="AH9" s="6" t="s">
        <v>202</v>
      </c>
      <c r="AI9" s="6" t="s">
        <v>77</v>
      </c>
      <c r="AJ9" s="6" t="s">
        <v>206</v>
      </c>
      <c r="AK9" s="6" t="s">
        <v>207</v>
      </c>
      <c r="AL9" s="6" t="s">
        <v>208</v>
      </c>
      <c r="AM9" s="6">
        <v>137</v>
      </c>
      <c r="AN9" s="6">
        <v>141</v>
      </c>
      <c r="AO9" s="6" t="s">
        <v>209</v>
      </c>
      <c r="AP9" s="6" t="s">
        <v>210</v>
      </c>
      <c r="AQ9" s="6" t="s">
        <v>210</v>
      </c>
      <c r="AR9" s="6" t="s">
        <v>83</v>
      </c>
      <c r="AS9" s="6" t="s">
        <v>211</v>
      </c>
      <c r="AT9" s="7">
        <v>2021</v>
      </c>
      <c r="AU9" s="7" t="s">
        <v>212</v>
      </c>
      <c r="AV9" s="7">
        <v>110</v>
      </c>
      <c r="AW9" s="7">
        <v>26.74</v>
      </c>
      <c r="AX9" s="6" t="s">
        <v>196</v>
      </c>
      <c r="AY9" s="6" t="s">
        <v>197</v>
      </c>
      <c r="AZ9" s="6" t="s">
        <v>213</v>
      </c>
      <c r="BA9" s="6" t="s">
        <v>214</v>
      </c>
      <c r="BB9" s="6" t="s">
        <v>83</v>
      </c>
      <c r="BC9" s="6" t="s">
        <v>215</v>
      </c>
      <c r="BD9" s="7" t="str">
        <f t="shared" si="0"/>
        <v>01/10/2021</v>
      </c>
      <c r="BE9" s="7" t="str">
        <f t="shared" si="1"/>
        <v>01/05/2024</v>
      </c>
      <c r="BF9" s="7">
        <f t="shared" si="2"/>
        <v>31</v>
      </c>
      <c r="BG9" s="8">
        <f t="shared" si="3"/>
        <v>0.2</v>
      </c>
      <c r="BH9" s="8">
        <f t="shared" si="4"/>
        <v>0.17826666666666668</v>
      </c>
      <c r="BI9" s="8">
        <f t="shared" si="5"/>
        <v>0.6967741935483871</v>
      </c>
      <c r="BJ9" s="8">
        <f t="shared" si="6"/>
        <v>1.0750408602150539</v>
      </c>
      <c r="BK9" s="9">
        <f t="shared" si="7"/>
        <v>8</v>
      </c>
      <c r="BL9" s="10"/>
      <c r="BM9" s="9">
        <v>8</v>
      </c>
      <c r="BN9" s="11"/>
    </row>
    <row r="10" spans="1:178" x14ac:dyDescent="0.35">
      <c r="A10" s="6">
        <v>653</v>
      </c>
      <c r="B10" s="6" t="s">
        <v>63</v>
      </c>
      <c r="C10" s="6" t="s">
        <v>216</v>
      </c>
      <c r="D10" s="6" t="s">
        <v>217</v>
      </c>
      <c r="E10" s="6" t="s">
        <v>136</v>
      </c>
      <c r="F10" s="6" t="s">
        <v>218</v>
      </c>
      <c r="G10" s="6"/>
      <c r="H10" s="6" t="s">
        <v>219</v>
      </c>
      <c r="I10" s="6">
        <v>0</v>
      </c>
      <c r="J10" s="6" t="s">
        <v>220</v>
      </c>
      <c r="K10" s="6" t="s">
        <v>221</v>
      </c>
      <c r="L10" s="6" t="s">
        <v>76</v>
      </c>
      <c r="M10" s="6" t="s">
        <v>72</v>
      </c>
      <c r="N10" s="6" t="s">
        <v>73</v>
      </c>
      <c r="O10" s="6"/>
      <c r="P10" s="6"/>
      <c r="Q10" s="6"/>
      <c r="R10" s="6">
        <v>0</v>
      </c>
      <c r="S10" s="6"/>
      <c r="T10" s="6">
        <v>0</v>
      </c>
      <c r="U10" s="6" t="s">
        <v>220</v>
      </c>
      <c r="V10" s="6" t="s">
        <v>221</v>
      </c>
      <c r="W10" s="6" t="s">
        <v>76</v>
      </c>
      <c r="X10" s="6" t="s">
        <v>72</v>
      </c>
      <c r="Y10" s="6" t="s">
        <v>73</v>
      </c>
      <c r="Z10" s="6"/>
      <c r="AA10" s="6"/>
      <c r="AB10" s="6"/>
      <c r="AC10" s="6"/>
      <c r="AD10" s="6">
        <v>3475939994</v>
      </c>
      <c r="AE10" s="6" t="s">
        <v>222</v>
      </c>
      <c r="AF10" s="6" t="s">
        <v>75</v>
      </c>
      <c r="AG10" s="6" t="s">
        <v>76</v>
      </c>
      <c r="AH10" s="6" t="s">
        <v>72</v>
      </c>
      <c r="AI10" s="6" t="s">
        <v>223</v>
      </c>
      <c r="AJ10" s="6" t="s">
        <v>224</v>
      </c>
      <c r="AK10" s="6" t="s">
        <v>225</v>
      </c>
      <c r="AL10" s="6" t="s">
        <v>226</v>
      </c>
      <c r="AM10" s="6">
        <v>884</v>
      </c>
      <c r="AN10" s="6">
        <v>653</v>
      </c>
      <c r="AO10" s="6" t="s">
        <v>227</v>
      </c>
      <c r="AP10" s="6" t="s">
        <v>228</v>
      </c>
      <c r="AQ10" s="6" t="s">
        <v>228</v>
      </c>
      <c r="AR10" s="6" t="s">
        <v>83</v>
      </c>
      <c r="AS10" s="6" t="s">
        <v>164</v>
      </c>
      <c r="AT10" s="7">
        <v>2021</v>
      </c>
      <c r="AU10" s="7" t="s">
        <v>85</v>
      </c>
      <c r="AV10" s="7">
        <v>110</v>
      </c>
      <c r="AW10" s="7">
        <v>29.77</v>
      </c>
      <c r="AX10" s="6" t="s">
        <v>216</v>
      </c>
      <c r="AY10" s="6" t="s">
        <v>217</v>
      </c>
      <c r="AZ10" s="6" t="s">
        <v>229</v>
      </c>
      <c r="BA10" s="6" t="s">
        <v>230</v>
      </c>
      <c r="BB10" s="6" t="s">
        <v>83</v>
      </c>
      <c r="BC10" s="6" t="s">
        <v>215</v>
      </c>
      <c r="BD10" s="7" t="str">
        <f t="shared" si="0"/>
        <v>01/10/2021</v>
      </c>
      <c r="BE10" s="7" t="str">
        <f t="shared" si="1"/>
        <v>01/07/2024</v>
      </c>
      <c r="BF10" s="7">
        <f t="shared" si="2"/>
        <v>33</v>
      </c>
      <c r="BG10" s="8">
        <f t="shared" si="3"/>
        <v>0.2</v>
      </c>
      <c r="BH10" s="8">
        <f t="shared" si="4"/>
        <v>0.19846666666666668</v>
      </c>
      <c r="BI10" s="8">
        <f t="shared" si="5"/>
        <v>0.65454545454545443</v>
      </c>
      <c r="BJ10" s="8">
        <f t="shared" si="6"/>
        <v>1.0530121212121211</v>
      </c>
      <c r="BK10" s="9">
        <f t="shared" si="7"/>
        <v>9</v>
      </c>
      <c r="BL10" s="10"/>
      <c r="BM10" s="9">
        <v>9</v>
      </c>
      <c r="BN10" s="11"/>
    </row>
    <row r="11" spans="1:178" s="21" customFormat="1" hidden="1" x14ac:dyDescent="0.35">
      <c r="A11" s="15">
        <v>404</v>
      </c>
      <c r="B11" s="15" t="s">
        <v>63</v>
      </c>
      <c r="C11" s="15" t="s">
        <v>231</v>
      </c>
      <c r="D11" s="15" t="s">
        <v>232</v>
      </c>
      <c r="E11" s="15" t="s">
        <v>136</v>
      </c>
      <c r="F11" s="15" t="s">
        <v>233</v>
      </c>
      <c r="G11" s="15"/>
      <c r="H11" s="15" t="s">
        <v>234</v>
      </c>
      <c r="I11" s="6">
        <v>0</v>
      </c>
      <c r="J11" s="6" t="s">
        <v>235</v>
      </c>
      <c r="K11" s="6">
        <v>28100</v>
      </c>
      <c r="L11" s="6" t="s">
        <v>236</v>
      </c>
      <c r="M11" s="6" t="s">
        <v>237</v>
      </c>
      <c r="N11" s="6" t="s">
        <v>238</v>
      </c>
      <c r="O11" s="6"/>
      <c r="P11" s="6"/>
      <c r="Q11" s="6"/>
      <c r="R11" s="6">
        <v>1</v>
      </c>
      <c r="S11" s="6"/>
      <c r="T11" s="6">
        <v>0</v>
      </c>
      <c r="U11" s="6" t="s">
        <v>239</v>
      </c>
      <c r="V11" s="6" t="s">
        <v>240</v>
      </c>
      <c r="W11" s="6" t="s">
        <v>236</v>
      </c>
      <c r="X11" s="6" t="s">
        <v>237</v>
      </c>
      <c r="Y11" s="6" t="s">
        <v>238</v>
      </c>
      <c r="Z11" s="6"/>
      <c r="AA11" s="6"/>
      <c r="AB11" s="6"/>
      <c r="AC11" s="6"/>
      <c r="AD11" s="6">
        <v>393486021372</v>
      </c>
      <c r="AE11" s="6" t="s">
        <v>241</v>
      </c>
      <c r="AF11" s="6" t="s">
        <v>75</v>
      </c>
      <c r="AG11" s="6" t="s">
        <v>236</v>
      </c>
      <c r="AH11" s="6" t="s">
        <v>237</v>
      </c>
      <c r="AI11" s="6" t="s">
        <v>77</v>
      </c>
      <c r="AJ11" s="6" t="s">
        <v>242</v>
      </c>
      <c r="AK11" s="6" t="s">
        <v>243</v>
      </c>
      <c r="AL11" s="6" t="s">
        <v>244</v>
      </c>
      <c r="AM11" s="6">
        <v>378</v>
      </c>
      <c r="AN11" s="6">
        <v>404</v>
      </c>
      <c r="AO11" s="6" t="s">
        <v>245</v>
      </c>
      <c r="AP11" s="6" t="s">
        <v>246</v>
      </c>
      <c r="AQ11" s="6" t="s">
        <v>246</v>
      </c>
      <c r="AR11" s="6" t="s">
        <v>83</v>
      </c>
      <c r="AS11" s="6" t="s">
        <v>247</v>
      </c>
      <c r="AT11" s="7">
        <v>2021</v>
      </c>
      <c r="AU11" s="7" t="s">
        <v>248</v>
      </c>
      <c r="AV11" s="7">
        <v>110</v>
      </c>
      <c r="AW11" s="7">
        <v>29.68</v>
      </c>
      <c r="AX11" s="15" t="s">
        <v>231</v>
      </c>
      <c r="AY11" s="15" t="s">
        <v>232</v>
      </c>
      <c r="AZ11" s="15" t="s">
        <v>249</v>
      </c>
      <c r="BA11" s="15" t="s">
        <v>250</v>
      </c>
      <c r="BB11" s="15" t="s">
        <v>83</v>
      </c>
      <c r="BC11" s="15" t="s">
        <v>251</v>
      </c>
      <c r="BD11" s="16" t="str">
        <f t="shared" si="0"/>
        <v>01/10/2021</v>
      </c>
      <c r="BE11" s="16" t="str">
        <f t="shared" si="1"/>
        <v>01/07/2024</v>
      </c>
      <c r="BF11" s="16">
        <f t="shared" si="2"/>
        <v>33</v>
      </c>
      <c r="BG11" s="17">
        <f t="shared" si="3"/>
        <v>0.2</v>
      </c>
      <c r="BH11" s="17">
        <f t="shared" si="4"/>
        <v>0.19786666666666666</v>
      </c>
      <c r="BI11" s="17">
        <f t="shared" si="5"/>
        <v>0.65454545454545443</v>
      </c>
      <c r="BJ11" s="17">
        <f t="shared" si="6"/>
        <v>1.0524121212121211</v>
      </c>
      <c r="BK11" s="18">
        <f t="shared" si="7"/>
        <v>10</v>
      </c>
      <c r="BL11" s="19"/>
      <c r="BM11" s="18">
        <v>10</v>
      </c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0"/>
      <c r="FR11" s="20"/>
      <c r="FS11" s="20"/>
      <c r="FT11" s="20"/>
      <c r="FU11" s="20"/>
      <c r="FV11" s="20"/>
    </row>
    <row r="12" spans="1:178" x14ac:dyDescent="0.35">
      <c r="A12" s="6">
        <v>455</v>
      </c>
      <c r="B12" s="6" t="s">
        <v>63</v>
      </c>
      <c r="C12" s="6" t="s">
        <v>252</v>
      </c>
      <c r="D12" s="6" t="s">
        <v>253</v>
      </c>
      <c r="E12" s="6" t="s">
        <v>66</v>
      </c>
      <c r="F12" s="6" t="s">
        <v>254</v>
      </c>
      <c r="G12" s="6" t="s">
        <v>255</v>
      </c>
      <c r="H12" s="6" t="s">
        <v>256</v>
      </c>
      <c r="I12" s="6">
        <v>0</v>
      </c>
      <c r="J12" s="6" t="s">
        <v>257</v>
      </c>
      <c r="K12" s="6" t="s">
        <v>258</v>
      </c>
      <c r="L12" s="6" t="s">
        <v>259</v>
      </c>
      <c r="M12" s="6" t="s">
        <v>260</v>
      </c>
      <c r="N12" s="6" t="s">
        <v>261</v>
      </c>
      <c r="O12" s="6"/>
      <c r="P12" s="6"/>
      <c r="Q12" s="6"/>
      <c r="R12" s="6">
        <v>0</v>
      </c>
      <c r="S12" s="6"/>
      <c r="T12" s="6">
        <v>0</v>
      </c>
      <c r="U12" s="6" t="s">
        <v>257</v>
      </c>
      <c r="V12" s="6" t="s">
        <v>258</v>
      </c>
      <c r="W12" s="6" t="s">
        <v>259</v>
      </c>
      <c r="X12" s="6" t="s">
        <v>260</v>
      </c>
      <c r="Y12" s="6" t="s">
        <v>261</v>
      </c>
      <c r="Z12" s="6"/>
      <c r="AA12" s="6"/>
      <c r="AB12" s="6"/>
      <c r="AC12" s="6"/>
      <c r="AD12" s="6">
        <v>393341217058</v>
      </c>
      <c r="AE12" s="6" t="s">
        <v>74</v>
      </c>
      <c r="AF12" s="6" t="s">
        <v>75</v>
      </c>
      <c r="AG12" s="6" t="s">
        <v>262</v>
      </c>
      <c r="AH12" s="6" t="s">
        <v>260</v>
      </c>
      <c r="AI12" s="6" t="s">
        <v>77</v>
      </c>
      <c r="AJ12" s="6" t="s">
        <v>263</v>
      </c>
      <c r="AK12" s="6" t="s">
        <v>264</v>
      </c>
      <c r="AL12" s="6" t="s">
        <v>265</v>
      </c>
      <c r="AM12" s="6">
        <v>431</v>
      </c>
      <c r="AN12" s="6">
        <v>455</v>
      </c>
      <c r="AO12" s="6" t="s">
        <v>266</v>
      </c>
      <c r="AP12" s="6" t="s">
        <v>267</v>
      </c>
      <c r="AQ12" s="6" t="s">
        <v>267</v>
      </c>
      <c r="AR12" s="6" t="s">
        <v>268</v>
      </c>
      <c r="AS12" s="6" t="s">
        <v>269</v>
      </c>
      <c r="AT12" s="7">
        <v>2021</v>
      </c>
      <c r="AU12" s="7" t="s">
        <v>270</v>
      </c>
      <c r="AV12" s="7">
        <v>110</v>
      </c>
      <c r="AW12" s="7">
        <v>29.68</v>
      </c>
      <c r="AX12" s="6" t="s">
        <v>252</v>
      </c>
      <c r="AY12" s="6" t="s">
        <v>253</v>
      </c>
      <c r="AZ12" s="6" t="s">
        <v>271</v>
      </c>
      <c r="BA12" s="6" t="s">
        <v>272</v>
      </c>
      <c r="BB12" s="6" t="s">
        <v>83</v>
      </c>
      <c r="BC12" s="6" t="s">
        <v>110</v>
      </c>
      <c r="BD12" s="7" t="str">
        <f t="shared" si="0"/>
        <v>01/10/2021</v>
      </c>
      <c r="BE12" s="7" t="str">
        <f t="shared" si="1"/>
        <v>01/07/2024</v>
      </c>
      <c r="BF12" s="7">
        <f t="shared" si="2"/>
        <v>33</v>
      </c>
      <c r="BG12" s="8">
        <f t="shared" si="3"/>
        <v>0.2</v>
      </c>
      <c r="BH12" s="8">
        <f t="shared" si="4"/>
        <v>0.19786666666666666</v>
      </c>
      <c r="BI12" s="8">
        <f t="shared" si="5"/>
        <v>0.65454545454545443</v>
      </c>
      <c r="BJ12" s="8">
        <f t="shared" si="6"/>
        <v>1.0524121212121211</v>
      </c>
      <c r="BK12" s="9">
        <f t="shared" si="7"/>
        <v>11</v>
      </c>
      <c r="BL12" s="10"/>
      <c r="BM12" s="9">
        <v>11</v>
      </c>
      <c r="BN12" s="11"/>
    </row>
    <row r="13" spans="1:178" x14ac:dyDescent="0.35">
      <c r="A13" s="6">
        <v>652</v>
      </c>
      <c r="B13" s="6" t="s">
        <v>63</v>
      </c>
      <c r="C13" s="6" t="s">
        <v>273</v>
      </c>
      <c r="D13" s="6" t="s">
        <v>274</v>
      </c>
      <c r="E13" s="6" t="s">
        <v>136</v>
      </c>
      <c r="F13" s="6" t="s">
        <v>275</v>
      </c>
      <c r="G13" s="6"/>
      <c r="H13" s="6" t="s">
        <v>276</v>
      </c>
      <c r="I13" s="6">
        <v>0</v>
      </c>
      <c r="J13" s="6" t="s">
        <v>277</v>
      </c>
      <c r="K13" s="6">
        <v>65029</v>
      </c>
      <c r="L13" s="6" t="s">
        <v>278</v>
      </c>
      <c r="M13" s="6" t="s">
        <v>279</v>
      </c>
      <c r="N13" s="6" t="s">
        <v>203</v>
      </c>
      <c r="O13" s="6"/>
      <c r="P13" s="6"/>
      <c r="Q13" s="6"/>
      <c r="R13" s="6">
        <v>1</v>
      </c>
      <c r="S13" s="6"/>
      <c r="T13" s="6">
        <v>0</v>
      </c>
      <c r="U13" s="6" t="s">
        <v>280</v>
      </c>
      <c r="V13" s="6" t="s">
        <v>281</v>
      </c>
      <c r="W13" s="6" t="s">
        <v>76</v>
      </c>
      <c r="X13" s="6" t="s">
        <v>72</v>
      </c>
      <c r="Y13" s="6" t="s">
        <v>73</v>
      </c>
      <c r="Z13" s="6"/>
      <c r="AA13" s="6"/>
      <c r="AB13" s="6"/>
      <c r="AC13" s="6"/>
      <c r="AD13" s="6" t="s">
        <v>282</v>
      </c>
      <c r="AE13" s="6" t="s">
        <v>283</v>
      </c>
      <c r="AF13" s="6" t="s">
        <v>75</v>
      </c>
      <c r="AG13" s="6" t="s">
        <v>284</v>
      </c>
      <c r="AH13" s="6" t="s">
        <v>202</v>
      </c>
      <c r="AI13" s="6" t="s">
        <v>223</v>
      </c>
      <c r="AJ13" s="6" t="s">
        <v>285</v>
      </c>
      <c r="AK13" s="6" t="s">
        <v>286</v>
      </c>
      <c r="AL13" s="6" t="s">
        <v>287</v>
      </c>
      <c r="AM13" s="6">
        <v>682</v>
      </c>
      <c r="AN13" s="6">
        <v>652</v>
      </c>
      <c r="AO13" s="6" t="s">
        <v>288</v>
      </c>
      <c r="AP13" s="6" t="s">
        <v>289</v>
      </c>
      <c r="AQ13" s="6" t="s">
        <v>289</v>
      </c>
      <c r="AR13" s="6" t="s">
        <v>83</v>
      </c>
      <c r="AS13" s="6" t="s">
        <v>211</v>
      </c>
      <c r="AT13" s="7">
        <v>2021</v>
      </c>
      <c r="AU13" s="7" t="s">
        <v>85</v>
      </c>
      <c r="AV13" s="7">
        <v>110</v>
      </c>
      <c r="AW13" s="7">
        <v>29.65</v>
      </c>
      <c r="AX13" s="6" t="s">
        <v>273</v>
      </c>
      <c r="AY13" s="6" t="s">
        <v>274</v>
      </c>
      <c r="AZ13" s="6" t="s">
        <v>86</v>
      </c>
      <c r="BA13" s="6" t="s">
        <v>290</v>
      </c>
      <c r="BB13" s="6" t="s">
        <v>83</v>
      </c>
      <c r="BC13" s="6" t="s">
        <v>215</v>
      </c>
      <c r="BD13" s="7" t="str">
        <f t="shared" si="0"/>
        <v>01/10/2021</v>
      </c>
      <c r="BE13" s="7" t="str">
        <f t="shared" si="1"/>
        <v>01/07/2024</v>
      </c>
      <c r="BF13" s="7">
        <f t="shared" si="2"/>
        <v>33</v>
      </c>
      <c r="BG13" s="8">
        <f t="shared" si="3"/>
        <v>0.2</v>
      </c>
      <c r="BH13" s="8">
        <f t="shared" si="4"/>
        <v>0.19766666666666666</v>
      </c>
      <c r="BI13" s="8">
        <f t="shared" si="5"/>
        <v>0.65454545454545443</v>
      </c>
      <c r="BJ13" s="8">
        <f t="shared" si="6"/>
        <v>1.0522121212121212</v>
      </c>
      <c r="BK13" s="9">
        <f t="shared" si="7"/>
        <v>12</v>
      </c>
      <c r="BL13" s="10"/>
      <c r="BM13" s="9">
        <v>12</v>
      </c>
      <c r="BN13" s="11"/>
    </row>
    <row r="14" spans="1:178" x14ac:dyDescent="0.35">
      <c r="A14" s="6">
        <v>351</v>
      </c>
      <c r="B14" s="6" t="s">
        <v>63</v>
      </c>
      <c r="C14" s="6" t="s">
        <v>291</v>
      </c>
      <c r="D14" s="6" t="s">
        <v>292</v>
      </c>
      <c r="E14" s="6" t="s">
        <v>66</v>
      </c>
      <c r="F14" s="6" t="s">
        <v>293</v>
      </c>
      <c r="G14" s="6" t="s">
        <v>294</v>
      </c>
      <c r="H14" s="6" t="s">
        <v>295</v>
      </c>
      <c r="I14" s="6">
        <v>0</v>
      </c>
      <c r="J14" s="6" t="s">
        <v>296</v>
      </c>
      <c r="K14" s="6" t="s">
        <v>297</v>
      </c>
      <c r="L14" s="6" t="s">
        <v>298</v>
      </c>
      <c r="M14" s="6" t="s">
        <v>299</v>
      </c>
      <c r="N14" s="6" t="s">
        <v>73</v>
      </c>
      <c r="O14" s="6"/>
      <c r="P14" s="6"/>
      <c r="Q14" s="6"/>
      <c r="R14" s="6">
        <v>0</v>
      </c>
      <c r="S14" s="6"/>
      <c r="T14" s="6">
        <v>0</v>
      </c>
      <c r="U14" s="6" t="s">
        <v>296</v>
      </c>
      <c r="V14" s="6" t="s">
        <v>297</v>
      </c>
      <c r="W14" s="6" t="s">
        <v>298</v>
      </c>
      <c r="X14" s="6" t="s">
        <v>299</v>
      </c>
      <c r="Y14" s="6" t="s">
        <v>73</v>
      </c>
      <c r="Z14" s="6"/>
      <c r="AA14" s="6"/>
      <c r="AB14" s="6"/>
      <c r="AC14" s="6"/>
      <c r="AD14" s="6" t="s">
        <v>300</v>
      </c>
      <c r="AE14" s="6" t="s">
        <v>301</v>
      </c>
      <c r="AF14" s="6" t="s">
        <v>75</v>
      </c>
      <c r="AG14" s="6" t="s">
        <v>302</v>
      </c>
      <c r="AH14" s="6" t="s">
        <v>299</v>
      </c>
      <c r="AI14" s="6" t="s">
        <v>77</v>
      </c>
      <c r="AJ14" s="6" t="s">
        <v>303</v>
      </c>
      <c r="AK14" s="6" t="s">
        <v>304</v>
      </c>
      <c r="AL14" s="6" t="s">
        <v>305</v>
      </c>
      <c r="AM14" s="6">
        <v>330</v>
      </c>
      <c r="AN14" s="6">
        <v>351</v>
      </c>
      <c r="AO14" s="6" t="s">
        <v>306</v>
      </c>
      <c r="AP14" s="6" t="s">
        <v>307</v>
      </c>
      <c r="AQ14" s="6" t="s">
        <v>307</v>
      </c>
      <c r="AR14" s="6" t="s">
        <v>83</v>
      </c>
      <c r="AS14" s="6" t="s">
        <v>308</v>
      </c>
      <c r="AT14" s="7">
        <v>2020</v>
      </c>
      <c r="AU14" s="7" t="s">
        <v>309</v>
      </c>
      <c r="AV14" s="7">
        <v>110</v>
      </c>
      <c r="AW14" s="7">
        <v>29.53</v>
      </c>
      <c r="AX14" s="6" t="s">
        <v>291</v>
      </c>
      <c r="AY14" s="6" t="s">
        <v>292</v>
      </c>
      <c r="AZ14" s="6" t="s">
        <v>310</v>
      </c>
      <c r="BA14" s="6" t="s">
        <v>311</v>
      </c>
      <c r="BB14" s="6" t="s">
        <v>83</v>
      </c>
      <c r="BC14" s="6" t="s">
        <v>312</v>
      </c>
      <c r="BD14" s="7" t="str">
        <f t="shared" si="0"/>
        <v>01/10/2020</v>
      </c>
      <c r="BE14" s="7" t="str">
        <f t="shared" si="1"/>
        <v>01/07/2023</v>
      </c>
      <c r="BF14" s="7">
        <f t="shared" si="2"/>
        <v>33</v>
      </c>
      <c r="BG14" s="8">
        <f t="shared" si="3"/>
        <v>0.2</v>
      </c>
      <c r="BH14" s="8">
        <f t="shared" si="4"/>
        <v>0.19686666666666669</v>
      </c>
      <c r="BI14" s="8">
        <f t="shared" si="5"/>
        <v>0.65454545454545443</v>
      </c>
      <c r="BJ14" s="8">
        <f t="shared" si="6"/>
        <v>1.0514121212121212</v>
      </c>
      <c r="BK14" s="9">
        <f t="shared" si="7"/>
        <v>13</v>
      </c>
      <c r="BL14" s="10"/>
      <c r="BM14" s="9">
        <v>13</v>
      </c>
      <c r="BN14" s="11"/>
    </row>
    <row r="15" spans="1:178" x14ac:dyDescent="0.35">
      <c r="A15" s="6">
        <v>797</v>
      </c>
      <c r="B15" s="6" t="s">
        <v>63</v>
      </c>
      <c r="C15" s="6" t="s">
        <v>252</v>
      </c>
      <c r="D15" s="6" t="s">
        <v>313</v>
      </c>
      <c r="E15" s="6" t="s">
        <v>66</v>
      </c>
      <c r="F15" s="6" t="s">
        <v>314</v>
      </c>
      <c r="G15" s="6"/>
      <c r="H15" s="6" t="s">
        <v>315</v>
      </c>
      <c r="I15" s="6">
        <v>0</v>
      </c>
      <c r="J15" s="6" t="s">
        <v>316</v>
      </c>
      <c r="K15" s="6" t="s">
        <v>317</v>
      </c>
      <c r="L15" s="6" t="s">
        <v>76</v>
      </c>
      <c r="M15" s="6" t="s">
        <v>72</v>
      </c>
      <c r="N15" s="6" t="s">
        <v>73</v>
      </c>
      <c r="O15" s="6"/>
      <c r="P15" s="6"/>
      <c r="Q15" s="6"/>
      <c r="R15" s="6">
        <v>0</v>
      </c>
      <c r="S15" s="6"/>
      <c r="T15" s="6">
        <v>0</v>
      </c>
      <c r="U15" s="6" t="s">
        <v>316</v>
      </c>
      <c r="V15" s="6" t="s">
        <v>317</v>
      </c>
      <c r="W15" s="6" t="s">
        <v>76</v>
      </c>
      <c r="X15" s="6" t="s">
        <v>72</v>
      </c>
      <c r="Y15" s="6" t="s">
        <v>73</v>
      </c>
      <c r="Z15" s="6"/>
      <c r="AA15" s="6"/>
      <c r="AB15" s="6"/>
      <c r="AC15" s="6"/>
      <c r="AD15" s="6">
        <v>393775385845</v>
      </c>
      <c r="AE15" s="6" t="s">
        <v>318</v>
      </c>
      <c r="AF15" s="6" t="s">
        <v>75</v>
      </c>
      <c r="AG15" s="6" t="s">
        <v>76</v>
      </c>
      <c r="AH15" s="6" t="s">
        <v>72</v>
      </c>
      <c r="AI15" s="6" t="s">
        <v>77</v>
      </c>
      <c r="AJ15" s="6" t="s">
        <v>319</v>
      </c>
      <c r="AK15" s="6" t="s">
        <v>145</v>
      </c>
      <c r="AL15" s="6" t="s">
        <v>320</v>
      </c>
      <c r="AM15" s="6">
        <v>904</v>
      </c>
      <c r="AN15" s="6">
        <v>797</v>
      </c>
      <c r="AO15" s="6" t="s">
        <v>321</v>
      </c>
      <c r="AP15" s="6" t="s">
        <v>322</v>
      </c>
      <c r="AQ15" s="6" t="s">
        <v>322</v>
      </c>
      <c r="AR15" s="6" t="s">
        <v>83</v>
      </c>
      <c r="AS15" s="6" t="s">
        <v>84</v>
      </c>
      <c r="AT15" s="7">
        <v>2021</v>
      </c>
      <c r="AU15" s="7" t="s">
        <v>323</v>
      </c>
      <c r="AV15" s="7">
        <v>110</v>
      </c>
      <c r="AW15" s="7">
        <v>29.43</v>
      </c>
      <c r="AX15" s="6" t="s">
        <v>252</v>
      </c>
      <c r="AY15" s="6" t="s">
        <v>313</v>
      </c>
      <c r="AZ15" s="6" t="s">
        <v>324</v>
      </c>
      <c r="BA15" s="6" t="s">
        <v>325</v>
      </c>
      <c r="BB15" s="6" t="s">
        <v>83</v>
      </c>
      <c r="BC15" s="6" t="s">
        <v>88</v>
      </c>
      <c r="BD15" s="7" t="str">
        <f t="shared" si="0"/>
        <v>01/10/2021</v>
      </c>
      <c r="BE15" s="7" t="str">
        <f t="shared" si="1"/>
        <v>01/07/2024</v>
      </c>
      <c r="BF15" s="7">
        <f t="shared" si="2"/>
        <v>33</v>
      </c>
      <c r="BG15" s="8">
        <f t="shared" si="3"/>
        <v>0.2</v>
      </c>
      <c r="BH15" s="8">
        <f t="shared" si="4"/>
        <v>0.19620000000000001</v>
      </c>
      <c r="BI15" s="8">
        <f t="shared" si="5"/>
        <v>0.65454545454545443</v>
      </c>
      <c r="BJ15" s="8">
        <f t="shared" si="6"/>
        <v>1.0507454545454544</v>
      </c>
      <c r="BK15" s="9">
        <f t="shared" si="7"/>
        <v>14</v>
      </c>
      <c r="BL15" s="10"/>
      <c r="BM15" s="9">
        <v>14</v>
      </c>
      <c r="BN15" s="11"/>
    </row>
    <row r="16" spans="1:178" hidden="1" x14ac:dyDescent="0.35">
      <c r="A16" s="15">
        <v>181</v>
      </c>
      <c r="B16" s="15" t="s">
        <v>63</v>
      </c>
      <c r="C16" s="15" t="s">
        <v>326</v>
      </c>
      <c r="D16" s="15" t="s">
        <v>327</v>
      </c>
      <c r="E16" s="15" t="s">
        <v>136</v>
      </c>
      <c r="F16" s="15" t="s">
        <v>328</v>
      </c>
      <c r="G16" s="15"/>
      <c r="H16" s="15" t="s">
        <v>329</v>
      </c>
      <c r="I16" s="6">
        <v>0</v>
      </c>
      <c r="J16" s="6" t="s">
        <v>330</v>
      </c>
      <c r="K16" s="6" t="s">
        <v>331</v>
      </c>
      <c r="L16" s="6" t="s">
        <v>76</v>
      </c>
      <c r="M16" s="6" t="s">
        <v>72</v>
      </c>
      <c r="N16" s="6" t="s">
        <v>73</v>
      </c>
      <c r="O16" s="6"/>
      <c r="P16" s="6"/>
      <c r="Q16" s="6"/>
      <c r="R16" s="6">
        <v>0</v>
      </c>
      <c r="S16" s="6"/>
      <c r="T16" s="6">
        <v>0</v>
      </c>
      <c r="U16" s="6" t="s">
        <v>330</v>
      </c>
      <c r="V16" s="6" t="s">
        <v>331</v>
      </c>
      <c r="W16" s="6" t="s">
        <v>76</v>
      </c>
      <c r="X16" s="6" t="s">
        <v>72</v>
      </c>
      <c r="Y16" s="6" t="s">
        <v>73</v>
      </c>
      <c r="Z16" s="6"/>
      <c r="AA16" s="6"/>
      <c r="AB16" s="6"/>
      <c r="AC16" s="6"/>
      <c r="AD16" s="6">
        <v>3913657339</v>
      </c>
      <c r="AE16" s="6" t="s">
        <v>332</v>
      </c>
      <c r="AF16" s="6" t="s">
        <v>75</v>
      </c>
      <c r="AG16" s="6" t="s">
        <v>76</v>
      </c>
      <c r="AH16" s="6" t="s">
        <v>72</v>
      </c>
      <c r="AI16" s="6" t="s">
        <v>77</v>
      </c>
      <c r="AJ16" s="6" t="s">
        <v>333</v>
      </c>
      <c r="AK16" s="6" t="s">
        <v>145</v>
      </c>
      <c r="AL16" s="6" t="s">
        <v>334</v>
      </c>
      <c r="AM16" s="6">
        <v>292</v>
      </c>
      <c r="AN16" s="6">
        <v>181</v>
      </c>
      <c r="AO16" s="6" t="s">
        <v>335</v>
      </c>
      <c r="AP16" s="6" t="s">
        <v>336</v>
      </c>
      <c r="AQ16" s="6" t="s">
        <v>336</v>
      </c>
      <c r="AR16" s="6" t="s">
        <v>83</v>
      </c>
      <c r="AS16" s="6" t="s">
        <v>211</v>
      </c>
      <c r="AT16" s="7">
        <v>2021</v>
      </c>
      <c r="AU16" s="7" t="s">
        <v>337</v>
      </c>
      <c r="AV16" s="7">
        <v>110</v>
      </c>
      <c r="AW16" s="7">
        <v>29.19</v>
      </c>
      <c r="AX16" s="6" t="s">
        <v>326</v>
      </c>
      <c r="AY16" s="6" t="s">
        <v>327</v>
      </c>
      <c r="AZ16" s="6" t="s">
        <v>338</v>
      </c>
      <c r="BA16" s="6" t="s">
        <v>339</v>
      </c>
      <c r="BB16" s="6" t="s">
        <v>83</v>
      </c>
      <c r="BC16" s="6" t="s">
        <v>215</v>
      </c>
      <c r="BD16" s="7" t="str">
        <f t="shared" si="0"/>
        <v>01/10/2021</v>
      </c>
      <c r="BE16" s="7" t="str">
        <f t="shared" si="1"/>
        <v>01/07/2024</v>
      </c>
      <c r="BF16" s="7">
        <f t="shared" si="2"/>
        <v>33</v>
      </c>
      <c r="BG16" s="8">
        <f t="shared" si="3"/>
        <v>0.2</v>
      </c>
      <c r="BH16" s="8">
        <f t="shared" si="4"/>
        <v>0.19460000000000002</v>
      </c>
      <c r="BI16" s="8">
        <f t="shared" si="5"/>
        <v>0.65454545454545443</v>
      </c>
      <c r="BJ16" s="8">
        <f t="shared" si="6"/>
        <v>1.0491454545454544</v>
      </c>
      <c r="BK16" s="9">
        <f t="shared" si="7"/>
        <v>15</v>
      </c>
      <c r="BL16" s="10"/>
      <c r="BM16" s="9">
        <v>15</v>
      </c>
      <c r="BN16" s="11"/>
    </row>
    <row r="17" spans="1:178" s="23" customFormat="1" hidden="1" x14ac:dyDescent="0.35">
      <c r="A17" s="15">
        <v>798</v>
      </c>
      <c r="B17" s="15" t="s">
        <v>63</v>
      </c>
      <c r="C17" s="15" t="s">
        <v>340</v>
      </c>
      <c r="D17" s="15" t="s">
        <v>341</v>
      </c>
      <c r="E17" s="15" t="s">
        <v>136</v>
      </c>
      <c r="F17" s="15" t="s">
        <v>342</v>
      </c>
      <c r="G17" s="15"/>
      <c r="H17" s="15" t="s">
        <v>343</v>
      </c>
      <c r="I17" s="6">
        <v>0</v>
      </c>
      <c r="J17" s="6" t="s">
        <v>344</v>
      </c>
      <c r="K17" s="6" t="s">
        <v>345</v>
      </c>
      <c r="L17" s="6" t="s">
        <v>346</v>
      </c>
      <c r="M17" s="6" t="s">
        <v>299</v>
      </c>
      <c r="N17" s="6" t="s">
        <v>73</v>
      </c>
      <c r="O17" s="6"/>
      <c r="P17" s="6"/>
      <c r="Q17" s="6"/>
      <c r="R17" s="6">
        <v>0</v>
      </c>
      <c r="S17" s="6"/>
      <c r="T17" s="6">
        <v>0</v>
      </c>
      <c r="U17" s="6" t="s">
        <v>344</v>
      </c>
      <c r="V17" s="6" t="s">
        <v>345</v>
      </c>
      <c r="W17" s="6" t="s">
        <v>346</v>
      </c>
      <c r="X17" s="6" t="s">
        <v>299</v>
      </c>
      <c r="Y17" s="6" t="s">
        <v>73</v>
      </c>
      <c r="Z17" s="6"/>
      <c r="AA17" s="6"/>
      <c r="AB17" s="6"/>
      <c r="AC17" s="6"/>
      <c r="AD17" s="6" t="s">
        <v>347</v>
      </c>
      <c r="AE17" s="6" t="s">
        <v>348</v>
      </c>
      <c r="AF17" s="6" t="s">
        <v>75</v>
      </c>
      <c r="AG17" s="6" t="s">
        <v>346</v>
      </c>
      <c r="AH17" s="6" t="s">
        <v>299</v>
      </c>
      <c r="AI17" s="6" t="s">
        <v>77</v>
      </c>
      <c r="AJ17" s="6" t="s">
        <v>349</v>
      </c>
      <c r="AK17" s="6" t="s">
        <v>350</v>
      </c>
      <c r="AL17" s="6" t="s">
        <v>351</v>
      </c>
      <c r="AM17" s="6">
        <v>900</v>
      </c>
      <c r="AN17" s="6">
        <v>798</v>
      </c>
      <c r="AO17" s="6" t="s">
        <v>352</v>
      </c>
      <c r="AP17" s="6" t="s">
        <v>353</v>
      </c>
      <c r="AQ17" s="6" t="s">
        <v>353</v>
      </c>
      <c r="AR17" s="6" t="s">
        <v>83</v>
      </c>
      <c r="AS17" s="6" t="s">
        <v>84</v>
      </c>
      <c r="AT17" s="7">
        <v>2021</v>
      </c>
      <c r="AU17" s="7" t="s">
        <v>85</v>
      </c>
      <c r="AV17" s="7">
        <v>110</v>
      </c>
      <c r="AW17" s="7">
        <v>28.71</v>
      </c>
      <c r="AX17" s="6" t="s">
        <v>340</v>
      </c>
      <c r="AY17" s="6" t="s">
        <v>341</v>
      </c>
      <c r="AZ17" s="6" t="s">
        <v>86</v>
      </c>
      <c r="BA17" s="6" t="s">
        <v>354</v>
      </c>
      <c r="BB17" s="6" t="s">
        <v>83</v>
      </c>
      <c r="BC17" s="6" t="s">
        <v>355</v>
      </c>
      <c r="BD17" s="7" t="str">
        <f t="shared" si="0"/>
        <v>01/10/2021</v>
      </c>
      <c r="BE17" s="7" t="str">
        <f t="shared" si="1"/>
        <v>01/07/2024</v>
      </c>
      <c r="BF17" s="7">
        <f t="shared" si="2"/>
        <v>33</v>
      </c>
      <c r="BG17" s="8">
        <f t="shared" si="3"/>
        <v>0.2</v>
      </c>
      <c r="BH17" s="8">
        <f t="shared" si="4"/>
        <v>0.19140000000000001</v>
      </c>
      <c r="BI17" s="8">
        <f t="shared" si="5"/>
        <v>0.65454545454545443</v>
      </c>
      <c r="BJ17" s="8">
        <f t="shared" si="6"/>
        <v>1.0459454545454545</v>
      </c>
      <c r="BK17" s="9">
        <f t="shared" si="7"/>
        <v>16</v>
      </c>
      <c r="BL17" s="10"/>
      <c r="BM17" s="9">
        <v>16</v>
      </c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DI17" s="22"/>
      <c r="DJ17" s="22"/>
      <c r="DK17" s="22"/>
      <c r="DL17" s="22"/>
      <c r="DM17" s="22"/>
      <c r="DN17" s="22"/>
      <c r="DO17" s="22"/>
      <c r="DP17" s="22"/>
      <c r="DQ17" s="22"/>
      <c r="DR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/>
      <c r="EL17" s="22"/>
      <c r="EM17" s="22"/>
      <c r="EN17" s="22"/>
      <c r="EO17" s="22"/>
      <c r="EP17" s="22"/>
      <c r="EQ17" s="22"/>
      <c r="ER17" s="22"/>
      <c r="ES17" s="22"/>
      <c r="ET17" s="22"/>
      <c r="EU17" s="22"/>
      <c r="EV17" s="22"/>
      <c r="EW17" s="22"/>
      <c r="EX17" s="22"/>
      <c r="EY17" s="22"/>
      <c r="EZ17" s="22"/>
      <c r="FA17" s="22"/>
      <c r="FB17" s="22"/>
      <c r="FC17" s="22"/>
      <c r="FD17" s="22"/>
      <c r="FE17" s="22"/>
      <c r="FF17" s="22"/>
      <c r="FG17" s="22"/>
      <c r="FH17" s="22"/>
      <c r="FI17" s="22"/>
      <c r="FJ17" s="22"/>
      <c r="FK17" s="22"/>
      <c r="FL17" s="22"/>
      <c r="FM17" s="22"/>
      <c r="FN17" s="22"/>
      <c r="FO17" s="22"/>
      <c r="FP17" s="22"/>
      <c r="FQ17" s="22"/>
      <c r="FR17" s="22"/>
      <c r="FS17" s="22"/>
      <c r="FT17" s="22"/>
      <c r="FU17" s="22"/>
      <c r="FV17" s="22"/>
    </row>
    <row r="18" spans="1:178" x14ac:dyDescent="0.35">
      <c r="A18" s="6">
        <v>642</v>
      </c>
      <c r="B18" s="6" t="s">
        <v>63</v>
      </c>
      <c r="C18" s="6" t="s">
        <v>356</v>
      </c>
      <c r="D18" s="6" t="s">
        <v>357</v>
      </c>
      <c r="E18" s="6" t="s">
        <v>136</v>
      </c>
      <c r="F18" s="6" t="s">
        <v>358</v>
      </c>
      <c r="G18" s="6"/>
      <c r="H18" s="6" t="s">
        <v>359</v>
      </c>
      <c r="I18" s="6">
        <v>0</v>
      </c>
      <c r="J18" s="6" t="s">
        <v>360</v>
      </c>
      <c r="K18" s="6" t="s">
        <v>361</v>
      </c>
      <c r="L18" s="6" t="s">
        <v>76</v>
      </c>
      <c r="M18" s="6" t="s">
        <v>72</v>
      </c>
      <c r="N18" s="6" t="s">
        <v>73</v>
      </c>
      <c r="O18" s="6"/>
      <c r="P18" s="6"/>
      <c r="Q18" s="6"/>
      <c r="R18" s="6">
        <v>0</v>
      </c>
      <c r="S18" s="6"/>
      <c r="T18" s="6">
        <v>0</v>
      </c>
      <c r="U18" s="6" t="s">
        <v>360</v>
      </c>
      <c r="V18" s="6" t="s">
        <v>361</v>
      </c>
      <c r="W18" s="6" t="s">
        <v>76</v>
      </c>
      <c r="X18" s="6" t="s">
        <v>72</v>
      </c>
      <c r="Y18" s="6" t="s">
        <v>73</v>
      </c>
      <c r="Z18" s="6"/>
      <c r="AA18" s="6"/>
      <c r="AB18" s="6"/>
      <c r="AC18" s="6"/>
      <c r="AD18" s="6">
        <v>393299838324</v>
      </c>
      <c r="AE18" s="6" t="s">
        <v>362</v>
      </c>
      <c r="AF18" s="6" t="s">
        <v>75</v>
      </c>
      <c r="AG18" s="6" t="s">
        <v>76</v>
      </c>
      <c r="AH18" s="6" t="s">
        <v>72</v>
      </c>
      <c r="AI18" s="6" t="s">
        <v>77</v>
      </c>
      <c r="AJ18" s="6" t="s">
        <v>363</v>
      </c>
      <c r="AK18" s="6" t="s">
        <v>264</v>
      </c>
      <c r="AL18" s="6" t="s">
        <v>364</v>
      </c>
      <c r="AM18" s="6">
        <v>652</v>
      </c>
      <c r="AN18" s="6">
        <v>642</v>
      </c>
      <c r="AO18" s="6" t="s">
        <v>365</v>
      </c>
      <c r="AP18" s="6" t="s">
        <v>366</v>
      </c>
      <c r="AQ18" s="6" t="s">
        <v>366</v>
      </c>
      <c r="AR18" s="6" t="s">
        <v>83</v>
      </c>
      <c r="AS18" s="6" t="s">
        <v>247</v>
      </c>
      <c r="AT18" s="7">
        <v>2021</v>
      </c>
      <c r="AU18" s="7" t="s">
        <v>248</v>
      </c>
      <c r="AV18" s="7">
        <v>110</v>
      </c>
      <c r="AW18" s="7">
        <v>28.68</v>
      </c>
      <c r="AX18" s="6" t="s">
        <v>356</v>
      </c>
      <c r="AY18" s="6" t="s">
        <v>357</v>
      </c>
      <c r="AZ18" s="6" t="s">
        <v>367</v>
      </c>
      <c r="BA18" s="6" t="s">
        <v>368</v>
      </c>
      <c r="BB18" s="6" t="s">
        <v>83</v>
      </c>
      <c r="BC18" s="6" t="s">
        <v>251</v>
      </c>
      <c r="BD18" s="7" t="str">
        <f t="shared" si="0"/>
        <v>01/10/2021</v>
      </c>
      <c r="BE18" s="7" t="str">
        <f t="shared" si="1"/>
        <v>01/07/2024</v>
      </c>
      <c r="BF18" s="7">
        <f t="shared" si="2"/>
        <v>33</v>
      </c>
      <c r="BG18" s="8">
        <f t="shared" si="3"/>
        <v>0.2</v>
      </c>
      <c r="BH18" s="8">
        <f t="shared" si="4"/>
        <v>0.19120000000000001</v>
      </c>
      <c r="BI18" s="8">
        <f t="shared" si="5"/>
        <v>0.65454545454545443</v>
      </c>
      <c r="BJ18" s="8">
        <f t="shared" si="6"/>
        <v>1.0457454545454543</v>
      </c>
      <c r="BK18" s="9">
        <f t="shared" si="7"/>
        <v>17</v>
      </c>
      <c r="BL18" s="10"/>
      <c r="BM18" s="9">
        <v>17</v>
      </c>
      <c r="BN18" s="11"/>
    </row>
    <row r="19" spans="1:178" x14ac:dyDescent="0.35">
      <c r="A19" s="6">
        <v>153</v>
      </c>
      <c r="B19" s="6" t="s">
        <v>63</v>
      </c>
      <c r="C19" s="6" t="s">
        <v>273</v>
      </c>
      <c r="D19" s="6" t="s">
        <v>369</v>
      </c>
      <c r="E19" s="6" t="s">
        <v>136</v>
      </c>
      <c r="F19" s="6" t="s">
        <v>370</v>
      </c>
      <c r="G19" s="6"/>
      <c r="H19" s="6" t="s">
        <v>371</v>
      </c>
      <c r="I19" s="6">
        <v>0</v>
      </c>
      <c r="J19" s="6" t="s">
        <v>372</v>
      </c>
      <c r="K19" s="6" t="s">
        <v>373</v>
      </c>
      <c r="L19" s="6" t="s">
        <v>374</v>
      </c>
      <c r="M19" s="6" t="s">
        <v>260</v>
      </c>
      <c r="N19" s="6" t="s">
        <v>261</v>
      </c>
      <c r="O19" s="6"/>
      <c r="P19" s="6"/>
      <c r="Q19" s="6"/>
      <c r="R19" s="6">
        <v>0</v>
      </c>
      <c r="S19" s="6"/>
      <c r="T19" s="6">
        <v>0</v>
      </c>
      <c r="U19" s="6" t="s">
        <v>372</v>
      </c>
      <c r="V19" s="6" t="s">
        <v>373</v>
      </c>
      <c r="W19" s="6" t="s">
        <v>374</v>
      </c>
      <c r="X19" s="6" t="s">
        <v>260</v>
      </c>
      <c r="Y19" s="6" t="s">
        <v>261</v>
      </c>
      <c r="Z19" s="6"/>
      <c r="AA19" s="6"/>
      <c r="AB19" s="6"/>
      <c r="AC19" s="6"/>
      <c r="AD19" s="6">
        <v>393714894113</v>
      </c>
      <c r="AE19" s="6" t="s">
        <v>375</v>
      </c>
      <c r="AF19" s="6" t="s">
        <v>75</v>
      </c>
      <c r="AG19" s="6" t="s">
        <v>374</v>
      </c>
      <c r="AH19" s="6" t="s">
        <v>260</v>
      </c>
      <c r="AI19" s="6" t="s">
        <v>77</v>
      </c>
      <c r="AJ19" s="6" t="s">
        <v>376</v>
      </c>
      <c r="AK19" s="6" t="s">
        <v>377</v>
      </c>
      <c r="AL19" s="6" t="s">
        <v>378</v>
      </c>
      <c r="AM19" s="6">
        <v>151</v>
      </c>
      <c r="AN19" s="6">
        <v>153</v>
      </c>
      <c r="AO19" s="6" t="s">
        <v>379</v>
      </c>
      <c r="AP19" s="6" t="s">
        <v>380</v>
      </c>
      <c r="AQ19" s="6" t="s">
        <v>380</v>
      </c>
      <c r="AR19" s="6" t="s">
        <v>83</v>
      </c>
      <c r="AS19" s="6" t="s">
        <v>381</v>
      </c>
      <c r="AT19" s="7">
        <v>2021</v>
      </c>
      <c r="AU19" s="7" t="s">
        <v>382</v>
      </c>
      <c r="AV19" s="7">
        <v>110</v>
      </c>
      <c r="AW19" s="7">
        <v>28.6</v>
      </c>
      <c r="AX19" s="6" t="s">
        <v>273</v>
      </c>
      <c r="AY19" s="6" t="s">
        <v>369</v>
      </c>
      <c r="AZ19" s="6" t="s">
        <v>131</v>
      </c>
      <c r="BA19" s="6" t="s">
        <v>383</v>
      </c>
      <c r="BB19" s="6" t="s">
        <v>83</v>
      </c>
      <c r="BC19" s="6" t="s">
        <v>384</v>
      </c>
      <c r="BD19" s="7" t="str">
        <f t="shared" si="0"/>
        <v>01/10/2021</v>
      </c>
      <c r="BE19" s="7" t="str">
        <f t="shared" si="1"/>
        <v>01/07/2024</v>
      </c>
      <c r="BF19" s="7">
        <f t="shared" si="2"/>
        <v>33</v>
      </c>
      <c r="BG19" s="8">
        <f t="shared" si="3"/>
        <v>0.2</v>
      </c>
      <c r="BH19" s="8">
        <f t="shared" si="4"/>
        <v>0.19066666666666668</v>
      </c>
      <c r="BI19" s="8">
        <f t="shared" si="5"/>
        <v>0.65454545454545443</v>
      </c>
      <c r="BJ19" s="8">
        <f t="shared" si="6"/>
        <v>1.045212121212121</v>
      </c>
      <c r="BK19" s="9">
        <f t="shared" si="7"/>
        <v>18</v>
      </c>
      <c r="BL19" s="10"/>
      <c r="BM19" s="9">
        <v>18</v>
      </c>
      <c r="BN19" s="11"/>
    </row>
    <row r="20" spans="1:178" x14ac:dyDescent="0.35">
      <c r="A20" s="6">
        <v>694</v>
      </c>
      <c r="B20" s="6" t="s">
        <v>63</v>
      </c>
      <c r="C20" s="6" t="s">
        <v>385</v>
      </c>
      <c r="D20" s="6" t="s">
        <v>386</v>
      </c>
      <c r="E20" s="6" t="s">
        <v>136</v>
      </c>
      <c r="F20" s="6" t="s">
        <v>387</v>
      </c>
      <c r="G20" s="6"/>
      <c r="H20" s="6" t="s">
        <v>388</v>
      </c>
      <c r="I20" s="6">
        <v>0</v>
      </c>
      <c r="J20" s="6" t="s">
        <v>389</v>
      </c>
      <c r="K20" s="6" t="s">
        <v>221</v>
      </c>
      <c r="L20" s="6" t="s">
        <v>76</v>
      </c>
      <c r="M20" s="6" t="s">
        <v>72</v>
      </c>
      <c r="N20" s="6" t="s">
        <v>73</v>
      </c>
      <c r="O20" s="6"/>
      <c r="P20" s="6"/>
      <c r="Q20" s="6"/>
      <c r="R20" s="6">
        <v>0</v>
      </c>
      <c r="S20" s="6"/>
      <c r="T20" s="6">
        <v>0</v>
      </c>
      <c r="U20" s="6" t="s">
        <v>389</v>
      </c>
      <c r="V20" s="6" t="s">
        <v>221</v>
      </c>
      <c r="W20" s="6" t="s">
        <v>76</v>
      </c>
      <c r="X20" s="6" t="s">
        <v>72</v>
      </c>
      <c r="Y20" s="6" t="s">
        <v>73</v>
      </c>
      <c r="Z20" s="6"/>
      <c r="AA20" s="6"/>
      <c r="AB20" s="6"/>
      <c r="AC20" s="6"/>
      <c r="AD20" s="6">
        <v>3381097995</v>
      </c>
      <c r="AE20" s="6" t="s">
        <v>390</v>
      </c>
      <c r="AF20" s="6" t="s">
        <v>75</v>
      </c>
      <c r="AG20" s="6" t="s">
        <v>76</v>
      </c>
      <c r="AH20" s="6" t="s">
        <v>72</v>
      </c>
      <c r="AI20" s="6" t="s">
        <v>77</v>
      </c>
      <c r="AJ20" s="6" t="s">
        <v>391</v>
      </c>
      <c r="AK20" s="6" t="s">
        <v>145</v>
      </c>
      <c r="AL20" s="6" t="s">
        <v>392</v>
      </c>
      <c r="AM20" s="6">
        <v>705</v>
      </c>
      <c r="AN20" s="6">
        <v>694</v>
      </c>
      <c r="AO20" s="6" t="s">
        <v>393</v>
      </c>
      <c r="AP20" s="6" t="s">
        <v>394</v>
      </c>
      <c r="AQ20" s="6" t="s">
        <v>394</v>
      </c>
      <c r="AR20" s="6" t="s">
        <v>83</v>
      </c>
      <c r="AS20" s="6" t="s">
        <v>247</v>
      </c>
      <c r="AT20" s="7">
        <v>2021</v>
      </c>
      <c r="AU20" s="7" t="s">
        <v>248</v>
      </c>
      <c r="AV20" s="7">
        <v>110</v>
      </c>
      <c r="AW20" s="7">
        <v>28.53</v>
      </c>
      <c r="AX20" s="6" t="s">
        <v>385</v>
      </c>
      <c r="AY20" s="6" t="s">
        <v>386</v>
      </c>
      <c r="AZ20" s="6" t="s">
        <v>131</v>
      </c>
      <c r="BA20" s="6" t="s">
        <v>395</v>
      </c>
      <c r="BB20" s="6" t="s">
        <v>83</v>
      </c>
      <c r="BC20" s="6" t="s">
        <v>251</v>
      </c>
      <c r="BD20" s="7" t="str">
        <f t="shared" si="0"/>
        <v>01/10/2021</v>
      </c>
      <c r="BE20" s="7" t="str">
        <f t="shared" si="1"/>
        <v>01/07/2024</v>
      </c>
      <c r="BF20" s="7">
        <f t="shared" si="2"/>
        <v>33</v>
      </c>
      <c r="BG20" s="8">
        <f t="shared" si="3"/>
        <v>0.2</v>
      </c>
      <c r="BH20" s="8">
        <f t="shared" si="4"/>
        <v>0.19020000000000004</v>
      </c>
      <c r="BI20" s="8">
        <f t="shared" si="5"/>
        <v>0.65454545454545443</v>
      </c>
      <c r="BJ20" s="8">
        <f t="shared" si="6"/>
        <v>1.0447454545454544</v>
      </c>
      <c r="BK20" s="9">
        <f t="shared" si="7"/>
        <v>19</v>
      </c>
      <c r="BL20" s="10"/>
      <c r="BM20" s="9">
        <v>19</v>
      </c>
      <c r="BN20" s="11"/>
    </row>
    <row r="21" spans="1:178" x14ac:dyDescent="0.35">
      <c r="A21" s="6">
        <v>859</v>
      </c>
      <c r="B21" s="6" t="s">
        <v>63</v>
      </c>
      <c r="C21" s="6" t="s">
        <v>396</v>
      </c>
      <c r="D21" s="6" t="s">
        <v>397</v>
      </c>
      <c r="E21" s="6" t="s">
        <v>136</v>
      </c>
      <c r="F21" s="6" t="s">
        <v>398</v>
      </c>
      <c r="G21" s="6"/>
      <c r="H21" s="6" t="s">
        <v>399</v>
      </c>
      <c r="I21" s="6">
        <v>0</v>
      </c>
      <c r="J21" s="6" t="s">
        <v>400</v>
      </c>
      <c r="K21" s="6" t="s">
        <v>401</v>
      </c>
      <c r="L21" s="6" t="s">
        <v>76</v>
      </c>
      <c r="M21" s="6" t="s">
        <v>72</v>
      </c>
      <c r="N21" s="6" t="s">
        <v>73</v>
      </c>
      <c r="O21" s="6"/>
      <c r="P21" s="6"/>
      <c r="Q21" s="6"/>
      <c r="R21" s="6">
        <v>0</v>
      </c>
      <c r="S21" s="6"/>
      <c r="T21" s="6">
        <v>0</v>
      </c>
      <c r="U21" s="6" t="s">
        <v>400</v>
      </c>
      <c r="V21" s="6" t="s">
        <v>401</v>
      </c>
      <c r="W21" s="6" t="s">
        <v>76</v>
      </c>
      <c r="X21" s="6" t="s">
        <v>72</v>
      </c>
      <c r="Y21" s="6" t="s">
        <v>73</v>
      </c>
      <c r="Z21" s="6"/>
      <c r="AA21" s="6"/>
      <c r="AB21" s="6"/>
      <c r="AC21" s="6"/>
      <c r="AD21" s="6">
        <v>3270065535</v>
      </c>
      <c r="AE21" s="6" t="s">
        <v>402</v>
      </c>
      <c r="AF21" s="6" t="s">
        <v>75</v>
      </c>
      <c r="AG21" s="6" t="s">
        <v>76</v>
      </c>
      <c r="AH21" s="6" t="s">
        <v>72</v>
      </c>
      <c r="AI21" s="6" t="s">
        <v>77</v>
      </c>
      <c r="AJ21" s="6" t="s">
        <v>403</v>
      </c>
      <c r="AK21" s="6" t="s">
        <v>145</v>
      </c>
      <c r="AL21" s="6" t="s">
        <v>404</v>
      </c>
      <c r="AM21" s="6">
        <v>893</v>
      </c>
      <c r="AN21" s="6">
        <v>859</v>
      </c>
      <c r="AO21" s="6" t="s">
        <v>405</v>
      </c>
      <c r="AP21" s="6" t="s">
        <v>406</v>
      </c>
      <c r="AQ21" s="6" t="s">
        <v>406</v>
      </c>
      <c r="AR21" s="6" t="s">
        <v>83</v>
      </c>
      <c r="AS21" s="6" t="s">
        <v>407</v>
      </c>
      <c r="AT21" s="7">
        <v>2019</v>
      </c>
      <c r="AU21" s="7" t="s">
        <v>408</v>
      </c>
      <c r="AV21" s="7">
        <v>110</v>
      </c>
      <c r="AW21" s="7">
        <v>28.16</v>
      </c>
      <c r="AX21" s="6" t="s">
        <v>396</v>
      </c>
      <c r="AY21" s="6" t="s">
        <v>397</v>
      </c>
      <c r="AZ21" s="6" t="s">
        <v>409</v>
      </c>
      <c r="BA21" s="6" t="s">
        <v>410</v>
      </c>
      <c r="BB21" s="6" t="s">
        <v>83</v>
      </c>
      <c r="BC21" s="6" t="s">
        <v>411</v>
      </c>
      <c r="BD21" s="7" t="str">
        <f t="shared" si="0"/>
        <v>01/10/2019</v>
      </c>
      <c r="BE21" s="7" t="str">
        <f t="shared" si="1"/>
        <v>01/07/2022</v>
      </c>
      <c r="BF21" s="7">
        <f t="shared" si="2"/>
        <v>33</v>
      </c>
      <c r="BG21" s="8">
        <f t="shared" si="3"/>
        <v>0.2</v>
      </c>
      <c r="BH21" s="8">
        <f t="shared" si="4"/>
        <v>0.18773333333333334</v>
      </c>
      <c r="BI21" s="8">
        <f t="shared" si="5"/>
        <v>0.65454545454545443</v>
      </c>
      <c r="BJ21" s="8">
        <f t="shared" si="6"/>
        <v>1.0422787878787878</v>
      </c>
      <c r="BK21" s="9">
        <f t="shared" si="7"/>
        <v>20</v>
      </c>
      <c r="BL21" s="10"/>
      <c r="BM21" s="9">
        <v>20</v>
      </c>
      <c r="BN21" s="11"/>
    </row>
    <row r="22" spans="1:178" x14ac:dyDescent="0.35">
      <c r="A22" s="6">
        <v>641</v>
      </c>
      <c r="B22" s="6" t="s">
        <v>63</v>
      </c>
      <c r="C22" s="6" t="s">
        <v>412</v>
      </c>
      <c r="D22" s="6" t="s">
        <v>413</v>
      </c>
      <c r="E22" s="6" t="s">
        <v>136</v>
      </c>
      <c r="F22" s="6" t="s">
        <v>414</v>
      </c>
      <c r="G22" s="6"/>
      <c r="H22" s="6" t="s">
        <v>415</v>
      </c>
      <c r="I22" s="6">
        <v>0</v>
      </c>
      <c r="J22" s="6" t="s">
        <v>416</v>
      </c>
      <c r="K22" s="6" t="s">
        <v>417</v>
      </c>
      <c r="L22" s="6" t="s">
        <v>76</v>
      </c>
      <c r="M22" s="6" t="s">
        <v>72</v>
      </c>
      <c r="N22" s="6" t="s">
        <v>73</v>
      </c>
      <c r="O22" s="6"/>
      <c r="P22" s="6"/>
      <c r="Q22" s="6"/>
      <c r="R22" s="6">
        <v>0</v>
      </c>
      <c r="S22" s="6"/>
      <c r="T22" s="6">
        <v>0</v>
      </c>
      <c r="U22" s="6" t="s">
        <v>416</v>
      </c>
      <c r="V22" s="6" t="s">
        <v>417</v>
      </c>
      <c r="W22" s="6" t="s">
        <v>76</v>
      </c>
      <c r="X22" s="6" t="s">
        <v>72</v>
      </c>
      <c r="Y22" s="6" t="s">
        <v>73</v>
      </c>
      <c r="Z22" s="6"/>
      <c r="AA22" s="6"/>
      <c r="AB22" s="6"/>
      <c r="AC22" s="6"/>
      <c r="AD22" s="6">
        <v>3396192913</v>
      </c>
      <c r="AE22" s="6" t="s">
        <v>418</v>
      </c>
      <c r="AF22" s="6" t="s">
        <v>75</v>
      </c>
      <c r="AG22" s="6" t="s">
        <v>76</v>
      </c>
      <c r="AH22" s="6" t="s">
        <v>72</v>
      </c>
      <c r="AI22" s="6" t="s">
        <v>77</v>
      </c>
      <c r="AJ22" s="6" t="s">
        <v>419</v>
      </c>
      <c r="AK22" s="6" t="s">
        <v>420</v>
      </c>
      <c r="AL22" s="6" t="s">
        <v>421</v>
      </c>
      <c r="AM22" s="6">
        <v>651</v>
      </c>
      <c r="AN22" s="6">
        <v>641</v>
      </c>
      <c r="AO22" s="6" t="s">
        <v>422</v>
      </c>
      <c r="AP22" s="6" t="s">
        <v>423</v>
      </c>
      <c r="AQ22" s="6" t="s">
        <v>423</v>
      </c>
      <c r="AR22" s="6" t="s">
        <v>83</v>
      </c>
      <c r="AS22" s="6" t="s">
        <v>247</v>
      </c>
      <c r="AT22" s="7">
        <v>2021</v>
      </c>
      <c r="AU22" s="7" t="s">
        <v>248</v>
      </c>
      <c r="AV22" s="7">
        <v>110</v>
      </c>
      <c r="AW22" s="7">
        <v>28.05</v>
      </c>
      <c r="AX22" s="6" t="s">
        <v>412</v>
      </c>
      <c r="AY22" s="6" t="s">
        <v>413</v>
      </c>
      <c r="AZ22" s="6" t="s">
        <v>86</v>
      </c>
      <c r="BA22" s="6" t="s">
        <v>424</v>
      </c>
      <c r="BB22" s="6" t="s">
        <v>83</v>
      </c>
      <c r="BC22" s="6" t="s">
        <v>251</v>
      </c>
      <c r="BD22" s="7" t="str">
        <f t="shared" si="0"/>
        <v>01/10/2021</v>
      </c>
      <c r="BE22" s="7" t="str">
        <f t="shared" si="1"/>
        <v>01/07/2024</v>
      </c>
      <c r="BF22" s="7">
        <f t="shared" si="2"/>
        <v>33</v>
      </c>
      <c r="BG22" s="8">
        <f t="shared" si="3"/>
        <v>0.2</v>
      </c>
      <c r="BH22" s="8">
        <f t="shared" si="4"/>
        <v>0.18700000000000003</v>
      </c>
      <c r="BI22" s="8">
        <f t="shared" si="5"/>
        <v>0.65454545454545443</v>
      </c>
      <c r="BJ22" s="8">
        <f t="shared" si="6"/>
        <v>1.0415454545454543</v>
      </c>
      <c r="BK22" s="9">
        <f t="shared" si="7"/>
        <v>21</v>
      </c>
      <c r="BL22" s="10"/>
      <c r="BM22" s="9">
        <v>21</v>
      </c>
      <c r="BN22" s="11"/>
    </row>
    <row r="23" spans="1:178" x14ac:dyDescent="0.35">
      <c r="A23" s="6">
        <v>548</v>
      </c>
      <c r="B23" s="6" t="s">
        <v>63</v>
      </c>
      <c r="C23" s="6" t="s">
        <v>425</v>
      </c>
      <c r="D23" s="6" t="s">
        <v>426</v>
      </c>
      <c r="E23" s="6" t="s">
        <v>136</v>
      </c>
      <c r="F23" s="6" t="s">
        <v>427</v>
      </c>
      <c r="G23" s="6"/>
      <c r="H23" s="6" t="s">
        <v>428</v>
      </c>
      <c r="I23" s="6">
        <v>0</v>
      </c>
      <c r="J23" s="6" t="s">
        <v>429</v>
      </c>
      <c r="K23" s="6">
        <v>67044</v>
      </c>
      <c r="L23" s="6" t="s">
        <v>430</v>
      </c>
      <c r="M23" s="6" t="s">
        <v>202</v>
      </c>
      <c r="N23" s="6" t="s">
        <v>203</v>
      </c>
      <c r="O23" s="6"/>
      <c r="P23" s="6"/>
      <c r="Q23" s="6"/>
      <c r="R23" s="6">
        <v>0</v>
      </c>
      <c r="S23" s="6"/>
      <c r="T23" s="6">
        <v>0</v>
      </c>
      <c r="U23" s="6" t="s">
        <v>429</v>
      </c>
      <c r="V23" s="6">
        <v>67044</v>
      </c>
      <c r="W23" s="6" t="s">
        <v>430</v>
      </c>
      <c r="X23" s="6" t="s">
        <v>202</v>
      </c>
      <c r="Y23" s="6" t="s">
        <v>203</v>
      </c>
      <c r="Z23" s="6"/>
      <c r="AA23" s="6"/>
      <c r="AB23" s="6"/>
      <c r="AC23" s="6"/>
      <c r="AD23" s="6">
        <v>393286185719</v>
      </c>
      <c r="AE23" s="6" t="s">
        <v>431</v>
      </c>
      <c r="AF23" s="6" t="s">
        <v>75</v>
      </c>
      <c r="AG23" s="6" t="s">
        <v>205</v>
      </c>
      <c r="AH23" s="6" t="s">
        <v>202</v>
      </c>
      <c r="AI23" s="6" t="s">
        <v>77</v>
      </c>
      <c r="AJ23" s="6" t="s">
        <v>432</v>
      </c>
      <c r="AK23" s="6" t="s">
        <v>433</v>
      </c>
      <c r="AL23" s="6" t="s">
        <v>434</v>
      </c>
      <c r="AM23" s="6">
        <v>532</v>
      </c>
      <c r="AN23" s="6">
        <v>548</v>
      </c>
      <c r="AO23" s="6" t="s">
        <v>435</v>
      </c>
      <c r="AP23" s="6" t="s">
        <v>436</v>
      </c>
      <c r="AQ23" s="6" t="s">
        <v>436</v>
      </c>
      <c r="AR23" s="6" t="s">
        <v>83</v>
      </c>
      <c r="AS23" s="6" t="s">
        <v>211</v>
      </c>
      <c r="AT23" s="7">
        <v>2021</v>
      </c>
      <c r="AU23" s="7" t="s">
        <v>248</v>
      </c>
      <c r="AV23" s="7">
        <v>110</v>
      </c>
      <c r="AW23" s="7">
        <v>26.93</v>
      </c>
      <c r="AX23" s="6" t="s">
        <v>425</v>
      </c>
      <c r="AY23" s="6" t="s">
        <v>426</v>
      </c>
      <c r="AZ23" s="6" t="s">
        <v>437</v>
      </c>
      <c r="BA23" s="6" t="s">
        <v>438</v>
      </c>
      <c r="BB23" s="6" t="s">
        <v>83</v>
      </c>
      <c r="BC23" s="6" t="s">
        <v>251</v>
      </c>
      <c r="BD23" s="7" t="str">
        <f t="shared" si="0"/>
        <v>01/10/2021</v>
      </c>
      <c r="BE23" s="7" t="str">
        <f t="shared" si="1"/>
        <v>01/07/2024</v>
      </c>
      <c r="BF23" s="7">
        <f t="shared" si="2"/>
        <v>33</v>
      </c>
      <c r="BG23" s="8">
        <f t="shared" si="3"/>
        <v>0.2</v>
      </c>
      <c r="BH23" s="8">
        <f t="shared" si="4"/>
        <v>0.17953333333333332</v>
      </c>
      <c r="BI23" s="8">
        <f t="shared" si="5"/>
        <v>0.65454545454545443</v>
      </c>
      <c r="BJ23" s="8">
        <f t="shared" si="6"/>
        <v>1.0340787878787878</v>
      </c>
      <c r="BK23" s="9">
        <f t="shared" si="7"/>
        <v>22</v>
      </c>
      <c r="BL23" s="10"/>
      <c r="BM23" s="9">
        <v>22</v>
      </c>
      <c r="BN23" s="11"/>
    </row>
    <row r="24" spans="1:178" x14ac:dyDescent="0.35">
      <c r="A24" s="6">
        <v>862</v>
      </c>
      <c r="B24" s="6" t="s">
        <v>63</v>
      </c>
      <c r="C24" s="6" t="s">
        <v>439</v>
      </c>
      <c r="D24" s="6" t="s">
        <v>440</v>
      </c>
      <c r="E24" s="6" t="s">
        <v>136</v>
      </c>
      <c r="F24" s="6" t="s">
        <v>441</v>
      </c>
      <c r="G24" s="6"/>
      <c r="H24" s="6" t="s">
        <v>442</v>
      </c>
      <c r="I24" s="6">
        <v>0</v>
      </c>
      <c r="J24" s="6" t="s">
        <v>443</v>
      </c>
      <c r="K24" s="6" t="s">
        <v>444</v>
      </c>
      <c r="L24" s="6" t="s">
        <v>76</v>
      </c>
      <c r="M24" s="6" t="s">
        <v>72</v>
      </c>
      <c r="N24" s="6" t="s">
        <v>73</v>
      </c>
      <c r="O24" s="6"/>
      <c r="P24" s="6"/>
      <c r="Q24" s="6"/>
      <c r="R24" s="6">
        <v>0</v>
      </c>
      <c r="S24" s="6"/>
      <c r="T24" s="6">
        <v>0</v>
      </c>
      <c r="U24" s="6" t="s">
        <v>443</v>
      </c>
      <c r="V24" s="6" t="s">
        <v>444</v>
      </c>
      <c r="W24" s="6" t="s">
        <v>76</v>
      </c>
      <c r="X24" s="6" t="s">
        <v>72</v>
      </c>
      <c r="Y24" s="6" t="s">
        <v>73</v>
      </c>
      <c r="Z24" s="6"/>
      <c r="AA24" s="6"/>
      <c r="AB24" s="6"/>
      <c r="AC24" s="6"/>
      <c r="AD24" s="6" t="s">
        <v>445</v>
      </c>
      <c r="AE24" s="6" t="s">
        <v>446</v>
      </c>
      <c r="AF24" s="6" t="s">
        <v>75</v>
      </c>
      <c r="AG24" s="6" t="s">
        <v>76</v>
      </c>
      <c r="AH24" s="6" t="s">
        <v>72</v>
      </c>
      <c r="AI24" s="6" t="s">
        <v>77</v>
      </c>
      <c r="AJ24" s="6" t="s">
        <v>447</v>
      </c>
      <c r="AK24" s="6" t="s">
        <v>145</v>
      </c>
      <c r="AL24" s="6" t="s">
        <v>448</v>
      </c>
      <c r="AM24" s="6">
        <v>907</v>
      </c>
      <c r="AN24" s="6">
        <v>862</v>
      </c>
      <c r="AO24" s="6" t="s">
        <v>449</v>
      </c>
      <c r="AP24" s="6" t="s">
        <v>450</v>
      </c>
      <c r="AQ24" s="6" t="s">
        <v>450</v>
      </c>
      <c r="AR24" s="6" t="s">
        <v>83</v>
      </c>
      <c r="AS24" s="6" t="s">
        <v>84</v>
      </c>
      <c r="AT24" s="7">
        <v>2021</v>
      </c>
      <c r="AU24" s="7" t="s">
        <v>85</v>
      </c>
      <c r="AV24" s="7">
        <v>109</v>
      </c>
      <c r="AW24" s="7">
        <v>27</v>
      </c>
      <c r="AX24" s="6" t="s">
        <v>439</v>
      </c>
      <c r="AY24" s="6" t="s">
        <v>440</v>
      </c>
      <c r="AZ24" s="6" t="s">
        <v>451</v>
      </c>
      <c r="BA24" s="6" t="s">
        <v>452</v>
      </c>
      <c r="BB24" s="6" t="s">
        <v>83</v>
      </c>
      <c r="BC24" s="6" t="s">
        <v>453</v>
      </c>
      <c r="BD24" s="7" t="str">
        <f t="shared" si="0"/>
        <v>01/10/2021</v>
      </c>
      <c r="BE24" s="7" t="str">
        <f t="shared" si="1"/>
        <v>01/07/2024</v>
      </c>
      <c r="BF24" s="7">
        <f t="shared" si="2"/>
        <v>33</v>
      </c>
      <c r="BG24" s="8">
        <f t="shared" si="3"/>
        <v>0.19818181818181821</v>
      </c>
      <c r="BH24" s="8">
        <f t="shared" si="4"/>
        <v>0.18000000000000002</v>
      </c>
      <c r="BI24" s="8">
        <f t="shared" si="5"/>
        <v>0.65454545454545443</v>
      </c>
      <c r="BJ24" s="8">
        <f t="shared" si="6"/>
        <v>1.0327272727272727</v>
      </c>
      <c r="BK24" s="9">
        <f t="shared" si="7"/>
        <v>23</v>
      </c>
      <c r="BL24" s="10"/>
      <c r="BM24" s="9">
        <v>23</v>
      </c>
      <c r="BN24" s="11"/>
    </row>
    <row r="25" spans="1:178" x14ac:dyDescent="0.35">
      <c r="A25" s="6">
        <v>337</v>
      </c>
      <c r="B25" s="6" t="s">
        <v>63</v>
      </c>
      <c r="C25" s="6" t="s">
        <v>454</v>
      </c>
      <c r="D25" s="6" t="s">
        <v>455</v>
      </c>
      <c r="E25" s="6" t="s">
        <v>136</v>
      </c>
      <c r="F25" s="6" t="s">
        <v>456</v>
      </c>
      <c r="G25" s="6"/>
      <c r="H25" s="6" t="s">
        <v>457</v>
      </c>
      <c r="I25" s="6">
        <v>0</v>
      </c>
      <c r="J25" s="6" t="s">
        <v>458</v>
      </c>
      <c r="K25" s="6" t="s">
        <v>317</v>
      </c>
      <c r="L25" s="6" t="s">
        <v>76</v>
      </c>
      <c r="M25" s="6" t="s">
        <v>72</v>
      </c>
      <c r="N25" s="6" t="s">
        <v>73</v>
      </c>
      <c r="O25" s="6"/>
      <c r="P25" s="6"/>
      <c r="Q25" s="6"/>
      <c r="R25" s="6">
        <v>0</v>
      </c>
      <c r="S25" s="6"/>
      <c r="T25" s="6">
        <v>0</v>
      </c>
      <c r="U25" s="6" t="s">
        <v>458</v>
      </c>
      <c r="V25" s="6" t="s">
        <v>317</v>
      </c>
      <c r="W25" s="6" t="s">
        <v>76</v>
      </c>
      <c r="X25" s="6" t="s">
        <v>72</v>
      </c>
      <c r="Y25" s="6" t="s">
        <v>73</v>
      </c>
      <c r="Z25" s="6"/>
      <c r="AA25" s="6"/>
      <c r="AB25" s="6"/>
      <c r="AC25" s="6"/>
      <c r="AD25" s="6" t="s">
        <v>459</v>
      </c>
      <c r="AE25" s="6" t="s">
        <v>348</v>
      </c>
      <c r="AF25" s="6" t="s">
        <v>75</v>
      </c>
      <c r="AG25" s="6" t="s">
        <v>76</v>
      </c>
      <c r="AH25" s="6" t="s">
        <v>72</v>
      </c>
      <c r="AI25" s="6" t="s">
        <v>77</v>
      </c>
      <c r="AJ25" s="6" t="s">
        <v>460</v>
      </c>
      <c r="AK25" s="6" t="s">
        <v>145</v>
      </c>
      <c r="AL25" s="6" t="s">
        <v>351</v>
      </c>
      <c r="AM25" s="6">
        <v>305</v>
      </c>
      <c r="AN25" s="6">
        <v>337</v>
      </c>
      <c r="AO25" s="6" t="s">
        <v>461</v>
      </c>
      <c r="AP25" s="6" t="s">
        <v>462</v>
      </c>
      <c r="AQ25" s="6" t="s">
        <v>462</v>
      </c>
      <c r="AR25" s="6" t="s">
        <v>83</v>
      </c>
      <c r="AS25" s="6" t="s">
        <v>463</v>
      </c>
      <c r="AT25" s="7">
        <v>2021</v>
      </c>
      <c r="AU25" s="7" t="s">
        <v>464</v>
      </c>
      <c r="AV25" s="7">
        <v>104</v>
      </c>
      <c r="AW25" s="7">
        <v>27.6</v>
      </c>
      <c r="AX25" s="6" t="s">
        <v>454</v>
      </c>
      <c r="AY25" s="6" t="s">
        <v>455</v>
      </c>
      <c r="AZ25" s="6" t="s">
        <v>465</v>
      </c>
      <c r="BA25" s="6" t="s">
        <v>466</v>
      </c>
      <c r="BB25" s="6" t="s">
        <v>83</v>
      </c>
      <c r="BC25" s="6" t="s">
        <v>467</v>
      </c>
      <c r="BD25" s="7" t="str">
        <f t="shared" si="0"/>
        <v>01/10/2021</v>
      </c>
      <c r="BE25" s="7" t="str">
        <f t="shared" si="1"/>
        <v>01/07/2024</v>
      </c>
      <c r="BF25" s="7">
        <f t="shared" si="2"/>
        <v>33</v>
      </c>
      <c r="BG25" s="8">
        <f t="shared" si="3"/>
        <v>0.18909090909090909</v>
      </c>
      <c r="BH25" s="8">
        <f t="shared" si="4"/>
        <v>0.18400000000000002</v>
      </c>
      <c r="BI25" s="8">
        <f t="shared" si="5"/>
        <v>0.65454545454545443</v>
      </c>
      <c r="BJ25" s="8">
        <f t="shared" si="6"/>
        <v>1.0276363636363635</v>
      </c>
      <c r="BK25" s="9">
        <f t="shared" si="7"/>
        <v>24</v>
      </c>
      <c r="BL25" s="10"/>
      <c r="BM25" s="9">
        <v>25</v>
      </c>
      <c r="BN25" s="11"/>
    </row>
    <row r="26" spans="1:178" hidden="1" x14ac:dyDescent="0.35">
      <c r="A26" s="15">
        <v>863</v>
      </c>
      <c r="B26" s="15" t="s">
        <v>63</v>
      </c>
      <c r="C26" s="15" t="s">
        <v>468</v>
      </c>
      <c r="D26" s="15" t="s">
        <v>469</v>
      </c>
      <c r="E26" s="15" t="s">
        <v>136</v>
      </c>
      <c r="F26" s="15" t="s">
        <v>470</v>
      </c>
      <c r="G26" s="15"/>
      <c r="H26" s="15" t="s">
        <v>471</v>
      </c>
      <c r="I26" s="6">
        <v>0</v>
      </c>
      <c r="J26" s="6" t="s">
        <v>472</v>
      </c>
      <c r="K26" s="6">
        <v>98045</v>
      </c>
      <c r="L26" s="6" t="s">
        <v>473</v>
      </c>
      <c r="M26" s="6" t="s">
        <v>474</v>
      </c>
      <c r="N26" s="6" t="s">
        <v>118</v>
      </c>
      <c r="O26" s="6"/>
      <c r="P26" s="6"/>
      <c r="Q26" s="6"/>
      <c r="R26" s="6">
        <v>1</v>
      </c>
      <c r="S26" s="6"/>
      <c r="T26" s="6">
        <v>0</v>
      </c>
      <c r="U26" s="6" t="s">
        <v>475</v>
      </c>
      <c r="V26" s="6" t="s">
        <v>476</v>
      </c>
      <c r="W26" s="6" t="s">
        <v>76</v>
      </c>
      <c r="X26" s="6" t="s">
        <v>72</v>
      </c>
      <c r="Y26" s="6" t="s">
        <v>73</v>
      </c>
      <c r="Z26" s="6"/>
      <c r="AA26" s="6"/>
      <c r="AB26" s="6"/>
      <c r="AC26" s="6"/>
      <c r="AD26" s="6">
        <v>3458328990</v>
      </c>
      <c r="AE26" s="6" t="s">
        <v>477</v>
      </c>
      <c r="AF26" s="6" t="s">
        <v>75</v>
      </c>
      <c r="AG26" s="6" t="s">
        <v>478</v>
      </c>
      <c r="AH26" s="6" t="s">
        <v>474</v>
      </c>
      <c r="AI26" s="6" t="s">
        <v>77</v>
      </c>
      <c r="AJ26" s="6" t="s">
        <v>479</v>
      </c>
      <c r="AK26" s="6" t="s">
        <v>480</v>
      </c>
      <c r="AL26" s="6" t="s">
        <v>481</v>
      </c>
      <c r="AM26" s="6">
        <v>901</v>
      </c>
      <c r="AN26" s="6">
        <v>863</v>
      </c>
      <c r="AO26" s="6" t="s">
        <v>482</v>
      </c>
      <c r="AP26" s="6" t="s">
        <v>483</v>
      </c>
      <c r="AQ26" s="6" t="s">
        <v>483</v>
      </c>
      <c r="AR26" s="6" t="s">
        <v>83</v>
      </c>
      <c r="AS26" s="6" t="s">
        <v>84</v>
      </c>
      <c r="AT26" s="7">
        <v>2021</v>
      </c>
      <c r="AU26" s="7" t="s">
        <v>323</v>
      </c>
      <c r="AV26" s="7">
        <v>105</v>
      </c>
      <c r="AW26" s="7">
        <v>26.04</v>
      </c>
      <c r="AX26" s="6" t="s">
        <v>468</v>
      </c>
      <c r="AY26" s="6" t="s">
        <v>469</v>
      </c>
      <c r="AZ26" s="6" t="s">
        <v>484</v>
      </c>
      <c r="BA26" s="6" t="s">
        <v>485</v>
      </c>
      <c r="BB26" s="6" t="s">
        <v>83</v>
      </c>
      <c r="BC26" s="6" t="s">
        <v>88</v>
      </c>
      <c r="BD26" s="7" t="str">
        <f t="shared" si="0"/>
        <v>01/10/2021</v>
      </c>
      <c r="BE26" s="7" t="str">
        <f t="shared" si="1"/>
        <v>01/07/2024</v>
      </c>
      <c r="BF26" s="7">
        <f t="shared" si="2"/>
        <v>33</v>
      </c>
      <c r="BG26" s="8">
        <f t="shared" si="3"/>
        <v>0.19090909090909092</v>
      </c>
      <c r="BH26" s="8">
        <f t="shared" si="4"/>
        <v>0.1736</v>
      </c>
      <c r="BI26" s="8">
        <f t="shared" si="5"/>
        <v>0.65454545454545443</v>
      </c>
      <c r="BJ26" s="8">
        <f t="shared" si="6"/>
        <v>1.0190545454545452</v>
      </c>
      <c r="BK26" s="9">
        <f t="shared" si="7"/>
        <v>25</v>
      </c>
      <c r="BL26" s="10"/>
      <c r="BM26" s="9">
        <v>27</v>
      </c>
      <c r="BN26" s="11"/>
    </row>
    <row r="27" spans="1:178" x14ac:dyDescent="0.35">
      <c r="A27" s="6">
        <v>397</v>
      </c>
      <c r="B27" s="6" t="s">
        <v>63</v>
      </c>
      <c r="C27" s="6" t="s">
        <v>486</v>
      </c>
      <c r="D27" s="6" t="s">
        <v>487</v>
      </c>
      <c r="E27" s="6" t="s">
        <v>66</v>
      </c>
      <c r="F27" s="6" t="s">
        <v>488</v>
      </c>
      <c r="G27" s="6"/>
      <c r="H27" s="6" t="s">
        <v>489</v>
      </c>
      <c r="I27" s="6">
        <v>0</v>
      </c>
      <c r="J27" s="6" t="s">
        <v>490</v>
      </c>
      <c r="K27" s="6" t="s">
        <v>491</v>
      </c>
      <c r="L27" s="6" t="s">
        <v>76</v>
      </c>
      <c r="M27" s="6" t="s">
        <v>72</v>
      </c>
      <c r="N27" s="6" t="s">
        <v>73</v>
      </c>
      <c r="O27" s="6"/>
      <c r="P27" s="6"/>
      <c r="Q27" s="6"/>
      <c r="R27" s="6">
        <v>0</v>
      </c>
      <c r="S27" s="6"/>
      <c r="T27" s="6">
        <v>0</v>
      </c>
      <c r="U27" s="6" t="s">
        <v>490</v>
      </c>
      <c r="V27" s="6" t="s">
        <v>491</v>
      </c>
      <c r="W27" s="6" t="s">
        <v>76</v>
      </c>
      <c r="X27" s="6" t="s">
        <v>72</v>
      </c>
      <c r="Y27" s="6" t="s">
        <v>73</v>
      </c>
      <c r="Z27" s="6"/>
      <c r="AA27" s="6"/>
      <c r="AB27" s="6"/>
      <c r="AC27" s="6"/>
      <c r="AD27" s="6">
        <v>393401138669</v>
      </c>
      <c r="AE27" s="6" t="s">
        <v>492</v>
      </c>
      <c r="AF27" s="6" t="s">
        <v>75</v>
      </c>
      <c r="AG27" s="6" t="s">
        <v>76</v>
      </c>
      <c r="AH27" s="6" t="s">
        <v>72</v>
      </c>
      <c r="AI27" s="6" t="s">
        <v>223</v>
      </c>
      <c r="AJ27" s="6" t="s">
        <v>493</v>
      </c>
      <c r="AK27" s="6" t="s">
        <v>494</v>
      </c>
      <c r="AL27" s="6" t="s">
        <v>495</v>
      </c>
      <c r="AM27" s="6">
        <v>459</v>
      </c>
      <c r="AN27" s="6">
        <v>397</v>
      </c>
      <c r="AO27" s="6" t="s">
        <v>496</v>
      </c>
      <c r="AP27" s="6" t="s">
        <v>497</v>
      </c>
      <c r="AQ27" s="6" t="s">
        <v>497</v>
      </c>
      <c r="AR27" s="6" t="s">
        <v>83</v>
      </c>
      <c r="AS27" s="6" t="s">
        <v>498</v>
      </c>
      <c r="AT27" s="7">
        <v>2019</v>
      </c>
      <c r="AU27" s="7" t="s">
        <v>499</v>
      </c>
      <c r="AV27" s="7">
        <v>110</v>
      </c>
      <c r="AW27" s="7">
        <v>29.69</v>
      </c>
      <c r="AX27" s="6" t="s">
        <v>486</v>
      </c>
      <c r="AY27" s="6" t="s">
        <v>487</v>
      </c>
      <c r="AZ27" s="6" t="s">
        <v>465</v>
      </c>
      <c r="BA27" s="6" t="s">
        <v>500</v>
      </c>
      <c r="BB27" s="6" t="s">
        <v>83</v>
      </c>
      <c r="BC27" s="6" t="s">
        <v>501</v>
      </c>
      <c r="BD27" s="7" t="str">
        <f t="shared" si="0"/>
        <v>01/10/2019</v>
      </c>
      <c r="BE27" s="7" t="str">
        <f t="shared" si="1"/>
        <v>01/09/2022</v>
      </c>
      <c r="BF27" s="7">
        <f t="shared" si="2"/>
        <v>35</v>
      </c>
      <c r="BG27" s="8">
        <f t="shared" si="3"/>
        <v>0.2</v>
      </c>
      <c r="BH27" s="8">
        <f t="shared" si="4"/>
        <v>0.19793333333333335</v>
      </c>
      <c r="BI27" s="8">
        <f t="shared" si="5"/>
        <v>0.6171428571428571</v>
      </c>
      <c r="BJ27" s="8">
        <f t="shared" si="6"/>
        <v>1.0150761904761905</v>
      </c>
      <c r="BK27" s="9">
        <f t="shared" si="7"/>
        <v>26</v>
      </c>
      <c r="BL27" s="10"/>
      <c r="BM27" s="9">
        <v>24</v>
      </c>
      <c r="BN27" s="11"/>
    </row>
    <row r="28" spans="1:178" x14ac:dyDescent="0.35">
      <c r="A28" s="6">
        <v>624</v>
      </c>
      <c r="B28" s="6" t="s">
        <v>63</v>
      </c>
      <c r="C28" s="6" t="s">
        <v>502</v>
      </c>
      <c r="D28" s="6" t="s">
        <v>503</v>
      </c>
      <c r="E28" s="6" t="s">
        <v>66</v>
      </c>
      <c r="F28" s="6" t="s">
        <v>504</v>
      </c>
      <c r="G28" s="6" t="s">
        <v>505</v>
      </c>
      <c r="H28" s="6" t="s">
        <v>506</v>
      </c>
      <c r="I28" s="6">
        <v>0</v>
      </c>
      <c r="J28" s="6" t="s">
        <v>507</v>
      </c>
      <c r="K28" s="6" t="s">
        <v>508</v>
      </c>
      <c r="L28" s="6" t="s">
        <v>509</v>
      </c>
      <c r="M28" s="6" t="s">
        <v>510</v>
      </c>
      <c r="N28" s="6" t="s">
        <v>73</v>
      </c>
      <c r="O28" s="6"/>
      <c r="P28" s="6"/>
      <c r="Q28" s="6"/>
      <c r="R28" s="6">
        <v>0</v>
      </c>
      <c r="S28" s="6"/>
      <c r="T28" s="6">
        <v>0</v>
      </c>
      <c r="U28" s="6" t="s">
        <v>507</v>
      </c>
      <c r="V28" s="6" t="s">
        <v>508</v>
      </c>
      <c r="W28" s="6" t="s">
        <v>509</v>
      </c>
      <c r="X28" s="6" t="s">
        <v>510</v>
      </c>
      <c r="Y28" s="6" t="s">
        <v>73</v>
      </c>
      <c r="Z28" s="6"/>
      <c r="AA28" s="6"/>
      <c r="AB28" s="6"/>
      <c r="AC28" s="6"/>
      <c r="AD28" s="6">
        <v>393454904003</v>
      </c>
      <c r="AE28" s="6" t="s">
        <v>511</v>
      </c>
      <c r="AF28" s="6" t="s">
        <v>75</v>
      </c>
      <c r="AG28" s="6" t="s">
        <v>512</v>
      </c>
      <c r="AH28" s="6" t="s">
        <v>513</v>
      </c>
      <c r="AI28" s="6" t="s">
        <v>77</v>
      </c>
      <c r="AJ28" s="6" t="s">
        <v>514</v>
      </c>
      <c r="AK28" s="6" t="s">
        <v>515</v>
      </c>
      <c r="AL28" s="6" t="s">
        <v>516</v>
      </c>
      <c r="AM28" s="6">
        <v>625</v>
      </c>
      <c r="AN28" s="6">
        <v>624</v>
      </c>
      <c r="AO28" s="6" t="s">
        <v>517</v>
      </c>
      <c r="AP28" s="6" t="s">
        <v>518</v>
      </c>
      <c r="AQ28" s="6" t="s">
        <v>518</v>
      </c>
      <c r="AR28" s="6" t="s">
        <v>268</v>
      </c>
      <c r="AS28" s="6" t="s">
        <v>269</v>
      </c>
      <c r="AT28" s="7">
        <v>2021</v>
      </c>
      <c r="AU28" s="7" t="s">
        <v>519</v>
      </c>
      <c r="AV28" s="7">
        <v>110</v>
      </c>
      <c r="AW28" s="7">
        <v>28.42</v>
      </c>
      <c r="AX28" s="6" t="s">
        <v>502</v>
      </c>
      <c r="AY28" s="6" t="s">
        <v>503</v>
      </c>
      <c r="AZ28" s="6" t="s">
        <v>520</v>
      </c>
      <c r="BA28" s="6" t="s">
        <v>521</v>
      </c>
      <c r="BB28" s="6" t="s">
        <v>83</v>
      </c>
      <c r="BC28" s="6" t="s">
        <v>110</v>
      </c>
      <c r="BD28" s="7" t="str">
        <f t="shared" si="0"/>
        <v>01/10/2021</v>
      </c>
      <c r="BE28" s="7" t="str">
        <f t="shared" si="1"/>
        <v>01/09/2024</v>
      </c>
      <c r="BF28" s="7">
        <f t="shared" si="2"/>
        <v>35</v>
      </c>
      <c r="BG28" s="8">
        <f t="shared" si="3"/>
        <v>0.2</v>
      </c>
      <c r="BH28" s="8">
        <f t="shared" si="4"/>
        <v>0.18946666666666667</v>
      </c>
      <c r="BI28" s="8">
        <f t="shared" si="5"/>
        <v>0.6171428571428571</v>
      </c>
      <c r="BJ28" s="8">
        <f t="shared" si="6"/>
        <v>1.0066095238095238</v>
      </c>
      <c r="BK28" s="9">
        <f t="shared" si="7"/>
        <v>27</v>
      </c>
      <c r="BL28" s="10"/>
      <c r="BM28" s="9">
        <v>26</v>
      </c>
      <c r="BN28" s="11"/>
    </row>
    <row r="29" spans="1:178" x14ac:dyDescent="0.35">
      <c r="A29" s="6">
        <v>99</v>
      </c>
      <c r="B29" s="6" t="s">
        <v>63</v>
      </c>
      <c r="C29" s="6" t="s">
        <v>522</v>
      </c>
      <c r="D29" s="6" t="s">
        <v>523</v>
      </c>
      <c r="E29" s="6" t="s">
        <v>66</v>
      </c>
      <c r="F29" s="6" t="s">
        <v>524</v>
      </c>
      <c r="G29" s="6"/>
      <c r="H29" s="6" t="s">
        <v>525</v>
      </c>
      <c r="I29" s="6">
        <v>0</v>
      </c>
      <c r="J29" s="6" t="s">
        <v>526</v>
      </c>
      <c r="K29" s="6" t="s">
        <v>527</v>
      </c>
      <c r="L29" s="6" t="s">
        <v>528</v>
      </c>
      <c r="M29" s="6" t="s">
        <v>299</v>
      </c>
      <c r="N29" s="6" t="s">
        <v>73</v>
      </c>
      <c r="O29" s="6"/>
      <c r="P29" s="6"/>
      <c r="Q29" s="6"/>
      <c r="R29" s="6">
        <v>0</v>
      </c>
      <c r="S29" s="6"/>
      <c r="T29" s="6">
        <v>0</v>
      </c>
      <c r="U29" s="6" t="s">
        <v>526</v>
      </c>
      <c r="V29" s="6" t="s">
        <v>527</v>
      </c>
      <c r="W29" s="6" t="s">
        <v>528</v>
      </c>
      <c r="X29" s="6" t="s">
        <v>299</v>
      </c>
      <c r="Y29" s="6" t="s">
        <v>73</v>
      </c>
      <c r="Z29" s="6"/>
      <c r="AA29" s="6"/>
      <c r="AB29" s="6"/>
      <c r="AC29" s="6"/>
      <c r="AD29" s="6" t="s">
        <v>529</v>
      </c>
      <c r="AE29" s="6" t="s">
        <v>530</v>
      </c>
      <c r="AF29" s="6" t="s">
        <v>75</v>
      </c>
      <c r="AG29" s="6" t="s">
        <v>531</v>
      </c>
      <c r="AH29" s="6" t="s">
        <v>299</v>
      </c>
      <c r="AI29" s="6" t="s">
        <v>77</v>
      </c>
      <c r="AJ29" s="6" t="s">
        <v>532</v>
      </c>
      <c r="AK29" s="6" t="s">
        <v>533</v>
      </c>
      <c r="AL29" s="6" t="s">
        <v>534</v>
      </c>
      <c r="AM29" s="6">
        <v>101</v>
      </c>
      <c r="AN29" s="6">
        <v>99</v>
      </c>
      <c r="AO29" s="6" t="s">
        <v>535</v>
      </c>
      <c r="AP29" s="6" t="s">
        <v>536</v>
      </c>
      <c r="AQ29" s="6" t="s">
        <v>536</v>
      </c>
      <c r="AR29" s="6" t="s">
        <v>537</v>
      </c>
      <c r="AS29" s="6" t="s">
        <v>538</v>
      </c>
      <c r="AT29" s="7">
        <v>2020</v>
      </c>
      <c r="AU29" s="7" t="s">
        <v>539</v>
      </c>
      <c r="AV29" s="7">
        <v>110</v>
      </c>
      <c r="AW29" s="7">
        <v>27.77</v>
      </c>
      <c r="AX29" s="6" t="s">
        <v>522</v>
      </c>
      <c r="AY29" s="6" t="s">
        <v>523</v>
      </c>
      <c r="AZ29" s="6" t="s">
        <v>86</v>
      </c>
      <c r="BA29" s="6" t="s">
        <v>540</v>
      </c>
      <c r="BB29" s="6" t="s">
        <v>83</v>
      </c>
      <c r="BC29" s="6" t="s">
        <v>467</v>
      </c>
      <c r="BD29" s="7" t="str">
        <f t="shared" si="0"/>
        <v>01/10/2020</v>
      </c>
      <c r="BE29" s="7" t="str">
        <f t="shared" si="1"/>
        <v>01/09/2023</v>
      </c>
      <c r="BF29" s="7">
        <f t="shared" si="2"/>
        <v>35</v>
      </c>
      <c r="BG29" s="8">
        <f t="shared" si="3"/>
        <v>0.2</v>
      </c>
      <c r="BH29" s="8">
        <f t="shared" si="4"/>
        <v>0.18513333333333334</v>
      </c>
      <c r="BI29" s="8">
        <f t="shared" si="5"/>
        <v>0.6171428571428571</v>
      </c>
      <c r="BJ29" s="8">
        <f t="shared" si="6"/>
        <v>1.0022761904761905</v>
      </c>
      <c r="BK29" s="9">
        <f t="shared" si="7"/>
        <v>28</v>
      </c>
      <c r="BL29" s="10"/>
      <c r="BM29" s="9">
        <v>31</v>
      </c>
      <c r="BN29" s="11"/>
    </row>
    <row r="30" spans="1:178" x14ac:dyDescent="0.35">
      <c r="A30" s="6">
        <v>827</v>
      </c>
      <c r="B30" s="6" t="s">
        <v>63</v>
      </c>
      <c r="C30" s="6" t="s">
        <v>541</v>
      </c>
      <c r="D30" s="6" t="s">
        <v>542</v>
      </c>
      <c r="E30" s="6" t="s">
        <v>66</v>
      </c>
      <c r="F30" s="6" t="s">
        <v>543</v>
      </c>
      <c r="G30" s="6"/>
      <c r="H30" s="6" t="s">
        <v>544</v>
      </c>
      <c r="I30" s="6">
        <v>0</v>
      </c>
      <c r="J30" s="6" t="s">
        <v>545</v>
      </c>
      <c r="K30" s="6">
        <v>63066</v>
      </c>
      <c r="L30" s="6" t="s">
        <v>546</v>
      </c>
      <c r="M30" s="6" t="s">
        <v>547</v>
      </c>
      <c r="N30" s="6" t="s">
        <v>548</v>
      </c>
      <c r="O30" s="6"/>
      <c r="P30" s="6"/>
      <c r="Q30" s="6"/>
      <c r="R30" s="6">
        <v>0</v>
      </c>
      <c r="S30" s="6"/>
      <c r="T30" s="6">
        <v>0</v>
      </c>
      <c r="U30" s="6" t="s">
        <v>545</v>
      </c>
      <c r="V30" s="6">
        <v>63066</v>
      </c>
      <c r="W30" s="6" t="s">
        <v>546</v>
      </c>
      <c r="X30" s="6" t="s">
        <v>547</v>
      </c>
      <c r="Y30" s="6" t="s">
        <v>548</v>
      </c>
      <c r="Z30" s="6"/>
      <c r="AA30" s="6"/>
      <c r="AB30" s="6"/>
      <c r="AC30" s="6"/>
      <c r="AD30" s="6">
        <v>393668762460</v>
      </c>
      <c r="AE30" s="6" t="s">
        <v>549</v>
      </c>
      <c r="AF30" s="6" t="s">
        <v>75</v>
      </c>
      <c r="AG30" s="6" t="s">
        <v>550</v>
      </c>
      <c r="AH30" s="6" t="s">
        <v>547</v>
      </c>
      <c r="AI30" s="6" t="s">
        <v>223</v>
      </c>
      <c r="AJ30" s="6" t="s">
        <v>551</v>
      </c>
      <c r="AK30" s="6" t="s">
        <v>552</v>
      </c>
      <c r="AL30" s="6" t="s">
        <v>553</v>
      </c>
      <c r="AM30" s="6">
        <v>842</v>
      </c>
      <c r="AN30" s="6">
        <v>827</v>
      </c>
      <c r="AO30" s="6" t="s">
        <v>554</v>
      </c>
      <c r="AP30" s="6" t="s">
        <v>555</v>
      </c>
      <c r="AQ30" s="6" t="s">
        <v>555</v>
      </c>
      <c r="AR30" s="6" t="s">
        <v>83</v>
      </c>
      <c r="AS30" s="6" t="s">
        <v>556</v>
      </c>
      <c r="AT30" s="7">
        <v>2021</v>
      </c>
      <c r="AU30" s="7" t="s">
        <v>557</v>
      </c>
      <c r="AV30" s="7">
        <v>110</v>
      </c>
      <c r="AW30" s="7">
        <v>29.77</v>
      </c>
      <c r="AX30" s="6" t="s">
        <v>541</v>
      </c>
      <c r="AY30" s="6" t="s">
        <v>542</v>
      </c>
      <c r="AZ30" s="6" t="s">
        <v>558</v>
      </c>
      <c r="BA30" s="6" t="s">
        <v>559</v>
      </c>
      <c r="BB30" s="6" t="s">
        <v>83</v>
      </c>
      <c r="BC30" s="6" t="s">
        <v>560</v>
      </c>
      <c r="BD30" s="7" t="str">
        <f t="shared" si="0"/>
        <v>01/10/2021</v>
      </c>
      <c r="BE30" s="7" t="str">
        <f t="shared" si="1"/>
        <v>01/10/2024</v>
      </c>
      <c r="BF30" s="7">
        <f t="shared" si="2"/>
        <v>36</v>
      </c>
      <c r="BG30" s="8">
        <f t="shared" si="3"/>
        <v>0.2</v>
      </c>
      <c r="BH30" s="8">
        <f t="shared" si="4"/>
        <v>0.19846666666666668</v>
      </c>
      <c r="BI30" s="8">
        <f t="shared" si="5"/>
        <v>0.6</v>
      </c>
      <c r="BJ30" s="8">
        <f t="shared" si="6"/>
        <v>0.99846666666666661</v>
      </c>
      <c r="BK30" s="9">
        <f t="shared" si="7"/>
        <v>29</v>
      </c>
      <c r="BL30" s="10"/>
      <c r="BM30" s="9">
        <v>28</v>
      </c>
      <c r="BN30" s="11"/>
    </row>
    <row r="31" spans="1:178" x14ac:dyDescent="0.35">
      <c r="A31" s="6">
        <v>645</v>
      </c>
      <c r="B31" s="6" t="s">
        <v>63</v>
      </c>
      <c r="C31" s="6" t="s">
        <v>561</v>
      </c>
      <c r="D31" s="6" t="s">
        <v>562</v>
      </c>
      <c r="E31" s="6" t="s">
        <v>66</v>
      </c>
      <c r="F31" s="6" t="s">
        <v>563</v>
      </c>
      <c r="G31" s="6"/>
      <c r="H31" s="6" t="s">
        <v>564</v>
      </c>
      <c r="I31" s="6">
        <v>0</v>
      </c>
      <c r="J31" s="6" t="s">
        <v>565</v>
      </c>
      <c r="K31" s="6" t="s">
        <v>566</v>
      </c>
      <c r="L31" s="6" t="s">
        <v>76</v>
      </c>
      <c r="M31" s="6" t="s">
        <v>72</v>
      </c>
      <c r="N31" s="6" t="s">
        <v>73</v>
      </c>
      <c r="O31" s="6"/>
      <c r="P31" s="6"/>
      <c r="Q31" s="6"/>
      <c r="R31" s="6">
        <v>0</v>
      </c>
      <c r="S31" s="6"/>
      <c r="T31" s="6">
        <v>0</v>
      </c>
      <c r="U31" s="6" t="s">
        <v>565</v>
      </c>
      <c r="V31" s="6" t="s">
        <v>566</v>
      </c>
      <c r="W31" s="6" t="s">
        <v>76</v>
      </c>
      <c r="X31" s="6" t="s">
        <v>72</v>
      </c>
      <c r="Y31" s="6" t="s">
        <v>73</v>
      </c>
      <c r="Z31" s="6"/>
      <c r="AA31" s="6"/>
      <c r="AB31" s="6"/>
      <c r="AC31" s="6"/>
      <c r="AD31" s="6">
        <v>393467433274</v>
      </c>
      <c r="AE31" s="6" t="s">
        <v>567</v>
      </c>
      <c r="AF31" s="6" t="s">
        <v>75</v>
      </c>
      <c r="AG31" s="6" t="s">
        <v>76</v>
      </c>
      <c r="AH31" s="6" t="s">
        <v>72</v>
      </c>
      <c r="AI31" s="6" t="s">
        <v>77</v>
      </c>
      <c r="AJ31" s="6" t="s">
        <v>568</v>
      </c>
      <c r="AK31" s="6" t="s">
        <v>145</v>
      </c>
      <c r="AL31" s="6" t="s">
        <v>569</v>
      </c>
      <c r="AM31" s="6">
        <v>653</v>
      </c>
      <c r="AN31" s="6">
        <v>645</v>
      </c>
      <c r="AO31" s="6" t="s">
        <v>570</v>
      </c>
      <c r="AP31" s="6" t="s">
        <v>571</v>
      </c>
      <c r="AQ31" s="6" t="s">
        <v>571</v>
      </c>
      <c r="AR31" s="6" t="s">
        <v>83</v>
      </c>
      <c r="AS31" s="6" t="s">
        <v>84</v>
      </c>
      <c r="AT31" s="7">
        <v>2020</v>
      </c>
      <c r="AU31" s="7" t="s">
        <v>572</v>
      </c>
      <c r="AV31" s="7">
        <v>110</v>
      </c>
      <c r="AW31" s="7">
        <v>29.57</v>
      </c>
      <c r="AX31" s="6" t="s">
        <v>561</v>
      </c>
      <c r="AY31" s="6" t="s">
        <v>562</v>
      </c>
      <c r="AZ31" s="6" t="s">
        <v>573</v>
      </c>
      <c r="BA31" s="6" t="s">
        <v>574</v>
      </c>
      <c r="BB31" s="6" t="s">
        <v>83</v>
      </c>
      <c r="BC31" s="6" t="s">
        <v>575</v>
      </c>
      <c r="BD31" s="7" t="str">
        <f t="shared" si="0"/>
        <v>01/10/2020</v>
      </c>
      <c r="BE31" s="7" t="str">
        <f t="shared" si="1"/>
        <v>01/10/2023</v>
      </c>
      <c r="BF31" s="7">
        <f t="shared" si="2"/>
        <v>36</v>
      </c>
      <c r="BG31" s="8">
        <f t="shared" si="3"/>
        <v>0.2</v>
      </c>
      <c r="BH31" s="8">
        <f t="shared" si="4"/>
        <v>0.19713333333333335</v>
      </c>
      <c r="BI31" s="8">
        <f t="shared" si="5"/>
        <v>0.6</v>
      </c>
      <c r="BJ31" s="8">
        <f t="shared" si="6"/>
        <v>0.99713333333333332</v>
      </c>
      <c r="BK31" s="9">
        <f t="shared" si="7"/>
        <v>30</v>
      </c>
      <c r="BL31" s="10"/>
      <c r="BM31" s="9">
        <v>29</v>
      </c>
      <c r="BN31" s="11"/>
    </row>
    <row r="32" spans="1:178" x14ac:dyDescent="0.35">
      <c r="A32" s="6">
        <v>842</v>
      </c>
      <c r="B32" s="6" t="s">
        <v>63</v>
      </c>
      <c r="C32" s="6" t="s">
        <v>576</v>
      </c>
      <c r="D32" s="6" t="s">
        <v>577</v>
      </c>
      <c r="E32" s="6" t="s">
        <v>66</v>
      </c>
      <c r="F32" s="6" t="s">
        <v>578</v>
      </c>
      <c r="G32" s="6"/>
      <c r="H32" s="6" t="s">
        <v>579</v>
      </c>
      <c r="I32" s="6">
        <v>0</v>
      </c>
      <c r="J32" s="6" t="s">
        <v>580</v>
      </c>
      <c r="K32" s="6" t="s">
        <v>581</v>
      </c>
      <c r="L32" s="6" t="s">
        <v>582</v>
      </c>
      <c r="M32" s="6" t="s">
        <v>299</v>
      </c>
      <c r="N32" s="6" t="s">
        <v>73</v>
      </c>
      <c r="O32" s="6"/>
      <c r="P32" s="6"/>
      <c r="Q32" s="6"/>
      <c r="R32" s="6">
        <v>0</v>
      </c>
      <c r="S32" s="6"/>
      <c r="T32" s="6">
        <v>0</v>
      </c>
      <c r="U32" s="6" t="s">
        <v>580</v>
      </c>
      <c r="V32" s="6" t="s">
        <v>581</v>
      </c>
      <c r="W32" s="6" t="s">
        <v>582</v>
      </c>
      <c r="X32" s="6" t="s">
        <v>299</v>
      </c>
      <c r="Y32" s="6" t="s">
        <v>73</v>
      </c>
      <c r="Z32" s="6"/>
      <c r="AA32" s="6"/>
      <c r="AB32" s="6"/>
      <c r="AC32" s="6"/>
      <c r="AD32" s="6">
        <v>393295992727</v>
      </c>
      <c r="AE32" s="6" t="s">
        <v>583</v>
      </c>
      <c r="AF32" s="6" t="s">
        <v>75</v>
      </c>
      <c r="AG32" s="6" t="s">
        <v>582</v>
      </c>
      <c r="AH32" s="6" t="s">
        <v>299</v>
      </c>
      <c r="AI32" s="6" t="s">
        <v>77</v>
      </c>
      <c r="AJ32" s="6" t="s">
        <v>584</v>
      </c>
      <c r="AK32" s="6" t="s">
        <v>585</v>
      </c>
      <c r="AL32" s="6" t="s">
        <v>586</v>
      </c>
      <c r="AM32" s="6">
        <v>871</v>
      </c>
      <c r="AN32" s="6">
        <v>842</v>
      </c>
      <c r="AO32" s="6" t="s">
        <v>587</v>
      </c>
      <c r="AP32" s="6" t="s">
        <v>588</v>
      </c>
      <c r="AQ32" s="6" t="s">
        <v>588</v>
      </c>
      <c r="AR32" s="6" t="s">
        <v>83</v>
      </c>
      <c r="AS32" s="6" t="s">
        <v>556</v>
      </c>
      <c r="AT32" s="7">
        <v>2021</v>
      </c>
      <c r="AU32" s="7" t="s">
        <v>557</v>
      </c>
      <c r="AV32" s="7">
        <v>110</v>
      </c>
      <c r="AW32" s="7">
        <v>29.41</v>
      </c>
      <c r="AX32" s="6" t="s">
        <v>576</v>
      </c>
      <c r="AY32" s="6" t="s">
        <v>577</v>
      </c>
      <c r="AZ32" s="6" t="s">
        <v>589</v>
      </c>
      <c r="BA32" s="6" t="s">
        <v>590</v>
      </c>
      <c r="BB32" s="6" t="s">
        <v>83</v>
      </c>
      <c r="BC32" s="6" t="s">
        <v>560</v>
      </c>
      <c r="BD32" s="7" t="str">
        <f t="shared" si="0"/>
        <v>01/10/2021</v>
      </c>
      <c r="BE32" s="7" t="str">
        <f t="shared" si="1"/>
        <v>01/10/2024</v>
      </c>
      <c r="BF32" s="7">
        <f t="shared" si="2"/>
        <v>36</v>
      </c>
      <c r="BG32" s="8">
        <f t="shared" si="3"/>
        <v>0.2</v>
      </c>
      <c r="BH32" s="8">
        <f t="shared" si="4"/>
        <v>0.19606666666666669</v>
      </c>
      <c r="BI32" s="8">
        <f t="shared" si="5"/>
        <v>0.6</v>
      </c>
      <c r="BJ32" s="8">
        <f t="shared" si="6"/>
        <v>0.99606666666666666</v>
      </c>
      <c r="BK32" s="9">
        <f t="shared" si="7"/>
        <v>31</v>
      </c>
      <c r="BL32" s="10"/>
      <c r="BM32" s="9">
        <v>30</v>
      </c>
      <c r="BN32" s="11"/>
    </row>
    <row r="33" spans="1:178" x14ac:dyDescent="0.35">
      <c r="A33" s="6">
        <v>601</v>
      </c>
      <c r="B33" s="6" t="s">
        <v>63</v>
      </c>
      <c r="C33" s="6" t="s">
        <v>591</v>
      </c>
      <c r="D33" s="6" t="s">
        <v>592</v>
      </c>
      <c r="E33" s="6" t="s">
        <v>136</v>
      </c>
      <c r="F33" s="6" t="s">
        <v>593</v>
      </c>
      <c r="G33" s="6"/>
      <c r="H33" s="6" t="s">
        <v>594</v>
      </c>
      <c r="I33" s="6">
        <v>0</v>
      </c>
      <c r="J33" s="6" t="s">
        <v>595</v>
      </c>
      <c r="K33" s="6" t="s">
        <v>596</v>
      </c>
      <c r="L33" s="6" t="s">
        <v>76</v>
      </c>
      <c r="M33" s="6" t="s">
        <v>72</v>
      </c>
      <c r="N33" s="6" t="s">
        <v>73</v>
      </c>
      <c r="O33" s="6"/>
      <c r="P33" s="6"/>
      <c r="Q33" s="6"/>
      <c r="R33" s="6">
        <v>0</v>
      </c>
      <c r="S33" s="6"/>
      <c r="T33" s="6">
        <v>0</v>
      </c>
      <c r="U33" s="6" t="s">
        <v>595</v>
      </c>
      <c r="V33" s="6" t="s">
        <v>596</v>
      </c>
      <c r="W33" s="6" t="s">
        <v>76</v>
      </c>
      <c r="X33" s="6" t="s">
        <v>72</v>
      </c>
      <c r="Y33" s="6" t="s">
        <v>73</v>
      </c>
      <c r="Z33" s="6"/>
      <c r="AA33" s="6"/>
      <c r="AB33" s="6"/>
      <c r="AC33" s="6"/>
      <c r="AD33" s="6">
        <v>393396153886</v>
      </c>
      <c r="AE33" s="6" t="s">
        <v>597</v>
      </c>
      <c r="AF33" s="6" t="s">
        <v>75</v>
      </c>
      <c r="AG33" s="6" t="s">
        <v>76</v>
      </c>
      <c r="AH33" s="6" t="s">
        <v>72</v>
      </c>
      <c r="AI33" s="6" t="s">
        <v>77</v>
      </c>
      <c r="AJ33" s="6" t="s">
        <v>598</v>
      </c>
      <c r="AK33" s="6" t="s">
        <v>145</v>
      </c>
      <c r="AL33" s="6" t="s">
        <v>599</v>
      </c>
      <c r="AM33" s="6">
        <v>827</v>
      </c>
      <c r="AN33" s="6">
        <v>601</v>
      </c>
      <c r="AO33" s="6" t="s">
        <v>600</v>
      </c>
      <c r="AP33" s="6" t="s">
        <v>601</v>
      </c>
      <c r="AQ33" s="6" t="s">
        <v>601</v>
      </c>
      <c r="AR33" s="6" t="s">
        <v>83</v>
      </c>
      <c r="AS33" s="6" t="s">
        <v>211</v>
      </c>
      <c r="AT33" s="7">
        <v>2021</v>
      </c>
      <c r="AU33" s="7" t="s">
        <v>602</v>
      </c>
      <c r="AV33" s="7">
        <v>110</v>
      </c>
      <c r="AW33" s="7">
        <v>29.37</v>
      </c>
      <c r="AX33" s="6" t="s">
        <v>591</v>
      </c>
      <c r="AY33" s="6" t="s">
        <v>592</v>
      </c>
      <c r="AZ33" s="6" t="s">
        <v>603</v>
      </c>
      <c r="BA33" s="6" t="s">
        <v>604</v>
      </c>
      <c r="BB33" s="6" t="s">
        <v>83</v>
      </c>
      <c r="BC33" s="6" t="s">
        <v>215</v>
      </c>
      <c r="BD33" s="7" t="str">
        <f t="shared" si="0"/>
        <v>01/10/2021</v>
      </c>
      <c r="BE33" s="7" t="str">
        <f t="shared" si="1"/>
        <v>01/10/2024</v>
      </c>
      <c r="BF33" s="7">
        <f t="shared" si="2"/>
        <v>36</v>
      </c>
      <c r="BG33" s="8">
        <f t="shared" si="3"/>
        <v>0.2</v>
      </c>
      <c r="BH33" s="8">
        <f t="shared" si="4"/>
        <v>0.1958</v>
      </c>
      <c r="BI33" s="8">
        <f t="shared" si="5"/>
        <v>0.6</v>
      </c>
      <c r="BJ33" s="8">
        <f t="shared" si="6"/>
        <v>0.99580000000000002</v>
      </c>
      <c r="BK33" s="9">
        <f t="shared" si="7"/>
        <v>32</v>
      </c>
      <c r="BL33" s="10"/>
      <c r="BM33" s="9">
        <v>32</v>
      </c>
      <c r="BN33" s="11"/>
    </row>
    <row r="34" spans="1:178" x14ac:dyDescent="0.35">
      <c r="A34" s="6">
        <v>659</v>
      </c>
      <c r="B34" s="6" t="s">
        <v>63</v>
      </c>
      <c r="C34" s="6" t="s">
        <v>605</v>
      </c>
      <c r="D34" s="6" t="s">
        <v>606</v>
      </c>
      <c r="E34" s="6" t="s">
        <v>136</v>
      </c>
      <c r="F34" s="6" t="s">
        <v>607</v>
      </c>
      <c r="G34" s="6"/>
      <c r="H34" s="6" t="s">
        <v>608</v>
      </c>
      <c r="I34" s="6">
        <v>0</v>
      </c>
      <c r="J34" s="6" t="s">
        <v>609</v>
      </c>
      <c r="K34" s="6">
        <v>73010</v>
      </c>
      <c r="L34" s="6" t="s">
        <v>610</v>
      </c>
      <c r="M34" s="6" t="s">
        <v>611</v>
      </c>
      <c r="N34" s="6" t="s">
        <v>612</v>
      </c>
      <c r="O34" s="6"/>
      <c r="P34" s="6"/>
      <c r="Q34" s="6"/>
      <c r="R34" s="6">
        <v>1</v>
      </c>
      <c r="S34" s="6"/>
      <c r="T34" s="6">
        <v>0</v>
      </c>
      <c r="U34" s="6" t="s">
        <v>613</v>
      </c>
      <c r="V34" s="6" t="s">
        <v>614</v>
      </c>
      <c r="W34" s="6" t="s">
        <v>76</v>
      </c>
      <c r="X34" s="6" t="s">
        <v>72</v>
      </c>
      <c r="Y34" s="6" t="s">
        <v>73</v>
      </c>
      <c r="Z34" s="6"/>
      <c r="AA34" s="6"/>
      <c r="AB34" s="6"/>
      <c r="AC34" s="6"/>
      <c r="AD34" s="6">
        <v>393426303409</v>
      </c>
      <c r="AE34" s="6" t="s">
        <v>615</v>
      </c>
      <c r="AF34" s="6" t="s">
        <v>75</v>
      </c>
      <c r="AG34" s="6" t="s">
        <v>616</v>
      </c>
      <c r="AH34" s="6" t="s">
        <v>617</v>
      </c>
      <c r="AI34" s="6" t="s">
        <v>77</v>
      </c>
      <c r="AJ34" s="6" t="s">
        <v>618</v>
      </c>
      <c r="AK34" s="6" t="s">
        <v>619</v>
      </c>
      <c r="AL34" s="6" t="s">
        <v>620</v>
      </c>
      <c r="AM34" s="6">
        <v>895</v>
      </c>
      <c r="AN34" s="6">
        <v>659</v>
      </c>
      <c r="AO34" s="6" t="s">
        <v>621</v>
      </c>
      <c r="AP34" s="6" t="s">
        <v>622</v>
      </c>
      <c r="AQ34" s="6" t="s">
        <v>622</v>
      </c>
      <c r="AR34" s="6" t="s">
        <v>83</v>
      </c>
      <c r="AS34" s="6" t="s">
        <v>623</v>
      </c>
      <c r="AT34" s="7">
        <v>2021</v>
      </c>
      <c r="AU34" s="7" t="s">
        <v>624</v>
      </c>
      <c r="AV34" s="7">
        <v>110</v>
      </c>
      <c r="AW34" s="7">
        <v>29.25</v>
      </c>
      <c r="AX34" s="6" t="s">
        <v>605</v>
      </c>
      <c r="AY34" s="6" t="s">
        <v>606</v>
      </c>
      <c r="AZ34" s="6" t="s">
        <v>625</v>
      </c>
      <c r="BA34" s="6" t="s">
        <v>626</v>
      </c>
      <c r="BB34" s="6" t="s">
        <v>83</v>
      </c>
      <c r="BC34" s="6" t="s">
        <v>627</v>
      </c>
      <c r="BD34" s="7" t="str">
        <f t="shared" si="0"/>
        <v>01/10/2021</v>
      </c>
      <c r="BE34" s="7" t="str">
        <f t="shared" si="1"/>
        <v>01/10/2024</v>
      </c>
      <c r="BF34" s="7">
        <f t="shared" si="2"/>
        <v>36</v>
      </c>
      <c r="BG34" s="8">
        <f t="shared" si="3"/>
        <v>0.2</v>
      </c>
      <c r="BH34" s="8">
        <f t="shared" si="4"/>
        <v>0.19500000000000001</v>
      </c>
      <c r="BI34" s="8">
        <f t="shared" si="5"/>
        <v>0.6</v>
      </c>
      <c r="BJ34" s="8">
        <f t="shared" si="6"/>
        <v>0.995</v>
      </c>
      <c r="BK34" s="9">
        <f t="shared" si="7"/>
        <v>33</v>
      </c>
      <c r="BL34" s="10"/>
      <c r="BM34" s="9">
        <v>33</v>
      </c>
      <c r="BN34" s="11"/>
    </row>
    <row r="35" spans="1:178" x14ac:dyDescent="0.35">
      <c r="A35" s="6">
        <v>777</v>
      </c>
      <c r="B35" s="6" t="s">
        <v>63</v>
      </c>
      <c r="C35" s="6" t="s">
        <v>628</v>
      </c>
      <c r="D35" s="6" t="s">
        <v>629</v>
      </c>
      <c r="E35" s="6" t="s">
        <v>66</v>
      </c>
      <c r="F35" s="6" t="s">
        <v>630</v>
      </c>
      <c r="G35" s="6"/>
      <c r="H35" s="6" t="s">
        <v>631</v>
      </c>
      <c r="I35" s="6">
        <v>0</v>
      </c>
      <c r="J35" s="6" t="s">
        <v>632</v>
      </c>
      <c r="K35" s="6" t="s">
        <v>633</v>
      </c>
      <c r="L35" s="6" t="s">
        <v>76</v>
      </c>
      <c r="M35" s="6" t="s">
        <v>72</v>
      </c>
      <c r="N35" s="6" t="s">
        <v>73</v>
      </c>
      <c r="O35" s="6"/>
      <c r="P35" s="6"/>
      <c r="Q35" s="6"/>
      <c r="R35" s="6">
        <v>0</v>
      </c>
      <c r="S35" s="6"/>
      <c r="T35" s="6">
        <v>0</v>
      </c>
      <c r="U35" s="6" t="s">
        <v>632</v>
      </c>
      <c r="V35" s="6" t="s">
        <v>633</v>
      </c>
      <c r="W35" s="6" t="s">
        <v>76</v>
      </c>
      <c r="X35" s="6" t="s">
        <v>72</v>
      </c>
      <c r="Y35" s="6" t="s">
        <v>73</v>
      </c>
      <c r="Z35" s="6"/>
      <c r="AA35" s="6"/>
      <c r="AB35" s="6"/>
      <c r="AC35" s="6"/>
      <c r="AD35" s="6" t="s">
        <v>634</v>
      </c>
      <c r="AE35" s="6" t="s">
        <v>635</v>
      </c>
      <c r="AF35" s="6" t="s">
        <v>75</v>
      </c>
      <c r="AG35" s="6" t="s">
        <v>76</v>
      </c>
      <c r="AH35" s="6" t="s">
        <v>72</v>
      </c>
      <c r="AI35" s="6" t="s">
        <v>223</v>
      </c>
      <c r="AJ35" s="6" t="s">
        <v>636</v>
      </c>
      <c r="AK35" s="6" t="s">
        <v>225</v>
      </c>
      <c r="AL35" s="6" t="s">
        <v>637</v>
      </c>
      <c r="AM35" s="6">
        <v>860</v>
      </c>
      <c r="AN35" s="6">
        <v>777</v>
      </c>
      <c r="AO35" s="6" t="s">
        <v>638</v>
      </c>
      <c r="AP35" s="6" t="s">
        <v>639</v>
      </c>
      <c r="AQ35" s="6" t="s">
        <v>639</v>
      </c>
      <c r="AR35" s="6" t="s">
        <v>83</v>
      </c>
      <c r="AS35" s="6" t="s">
        <v>407</v>
      </c>
      <c r="AT35" s="7">
        <v>2020</v>
      </c>
      <c r="AU35" s="7" t="s">
        <v>640</v>
      </c>
      <c r="AV35" s="7">
        <v>110</v>
      </c>
      <c r="AW35" s="7">
        <v>29.15</v>
      </c>
      <c r="AX35" s="6" t="s">
        <v>628</v>
      </c>
      <c r="AY35" s="6" t="s">
        <v>629</v>
      </c>
      <c r="AZ35" s="6" t="s">
        <v>641</v>
      </c>
      <c r="BA35" s="6" t="s">
        <v>642</v>
      </c>
      <c r="BB35" s="6" t="s">
        <v>83</v>
      </c>
      <c r="BC35" s="6" t="s">
        <v>643</v>
      </c>
      <c r="BD35" s="7" t="str">
        <f t="shared" si="0"/>
        <v>01/10/2020</v>
      </c>
      <c r="BE35" s="7" t="str">
        <f t="shared" si="1"/>
        <v>01/10/2023</v>
      </c>
      <c r="BF35" s="7">
        <f t="shared" si="2"/>
        <v>36</v>
      </c>
      <c r="BG35" s="8">
        <f t="shared" si="3"/>
        <v>0.2</v>
      </c>
      <c r="BH35" s="8">
        <f t="shared" si="4"/>
        <v>0.19433333333333333</v>
      </c>
      <c r="BI35" s="8">
        <f t="shared" si="5"/>
        <v>0.6</v>
      </c>
      <c r="BJ35" s="8">
        <f t="shared" si="6"/>
        <v>0.99433333333333329</v>
      </c>
      <c r="BK35" s="9">
        <f t="shared" si="7"/>
        <v>34</v>
      </c>
      <c r="BL35" s="10"/>
      <c r="BM35" s="9">
        <v>34</v>
      </c>
      <c r="BN35" s="11"/>
    </row>
    <row r="36" spans="1:178" x14ac:dyDescent="0.35">
      <c r="A36" s="6">
        <v>658</v>
      </c>
      <c r="B36" s="6" t="s">
        <v>63</v>
      </c>
      <c r="C36" s="6" t="s">
        <v>167</v>
      </c>
      <c r="D36" s="6" t="s">
        <v>644</v>
      </c>
      <c r="E36" s="6" t="s">
        <v>66</v>
      </c>
      <c r="F36" s="6" t="s">
        <v>645</v>
      </c>
      <c r="G36" s="6"/>
      <c r="H36" s="6" t="s">
        <v>646</v>
      </c>
      <c r="I36" s="6">
        <v>0</v>
      </c>
      <c r="J36" s="6" t="s">
        <v>647</v>
      </c>
      <c r="K36" s="6">
        <v>70125</v>
      </c>
      <c r="L36" s="6" t="s">
        <v>648</v>
      </c>
      <c r="M36" s="6" t="s">
        <v>649</v>
      </c>
      <c r="N36" s="6" t="s">
        <v>612</v>
      </c>
      <c r="O36" s="6"/>
      <c r="P36" s="6"/>
      <c r="Q36" s="6"/>
      <c r="R36" s="6">
        <v>1</v>
      </c>
      <c r="S36" s="6"/>
      <c r="T36" s="6">
        <v>0</v>
      </c>
      <c r="U36" s="6" t="s">
        <v>650</v>
      </c>
      <c r="V36" s="6" t="s">
        <v>240</v>
      </c>
      <c r="W36" s="6" t="s">
        <v>76</v>
      </c>
      <c r="X36" s="6" t="s">
        <v>72</v>
      </c>
      <c r="Y36" s="6" t="s">
        <v>73</v>
      </c>
      <c r="Z36" s="6"/>
      <c r="AA36" s="6"/>
      <c r="AB36" s="6"/>
      <c r="AC36" s="6"/>
      <c r="AD36" s="6">
        <v>393425866733</v>
      </c>
      <c r="AE36" s="6" t="s">
        <v>651</v>
      </c>
      <c r="AF36" s="6" t="s">
        <v>75</v>
      </c>
      <c r="AG36" s="6" t="s">
        <v>652</v>
      </c>
      <c r="AH36" s="6" t="s">
        <v>649</v>
      </c>
      <c r="AI36" s="6" t="s">
        <v>223</v>
      </c>
      <c r="AJ36" s="6" t="s">
        <v>653</v>
      </c>
      <c r="AK36" s="6" t="s">
        <v>654</v>
      </c>
      <c r="AL36" s="6" t="s">
        <v>655</v>
      </c>
      <c r="AM36" s="6">
        <v>667</v>
      </c>
      <c r="AN36" s="6">
        <v>658</v>
      </c>
      <c r="AO36" s="6" t="s">
        <v>656</v>
      </c>
      <c r="AP36" s="6" t="s">
        <v>657</v>
      </c>
      <c r="AQ36" s="6" t="s">
        <v>657</v>
      </c>
      <c r="AR36" s="6" t="s">
        <v>83</v>
      </c>
      <c r="AS36" s="6" t="s">
        <v>623</v>
      </c>
      <c r="AT36" s="7">
        <v>2021</v>
      </c>
      <c r="AU36" s="7" t="s">
        <v>658</v>
      </c>
      <c r="AV36" s="7">
        <v>110</v>
      </c>
      <c r="AW36" s="7">
        <v>29.11</v>
      </c>
      <c r="AX36" s="6" t="s">
        <v>167</v>
      </c>
      <c r="AY36" s="6" t="s">
        <v>644</v>
      </c>
      <c r="AZ36" s="6" t="s">
        <v>659</v>
      </c>
      <c r="BA36" s="6" t="s">
        <v>660</v>
      </c>
      <c r="BB36" s="6" t="s">
        <v>83</v>
      </c>
      <c r="BC36" s="6" t="s">
        <v>627</v>
      </c>
      <c r="BD36" s="7" t="str">
        <f t="shared" si="0"/>
        <v>01/10/2021</v>
      </c>
      <c r="BE36" s="7" t="str">
        <f t="shared" si="1"/>
        <v>01/10/2024</v>
      </c>
      <c r="BF36" s="7">
        <f t="shared" si="2"/>
        <v>36</v>
      </c>
      <c r="BG36" s="8">
        <f t="shared" si="3"/>
        <v>0.2</v>
      </c>
      <c r="BH36" s="8">
        <f t="shared" si="4"/>
        <v>0.19406666666666667</v>
      </c>
      <c r="BI36" s="8">
        <f t="shared" si="5"/>
        <v>0.6</v>
      </c>
      <c r="BJ36" s="8">
        <f t="shared" si="6"/>
        <v>0.99406666666666665</v>
      </c>
      <c r="BK36" s="9">
        <f t="shared" si="7"/>
        <v>35</v>
      </c>
      <c r="BL36" s="10"/>
      <c r="BM36" s="9">
        <v>35</v>
      </c>
      <c r="BN36" s="11"/>
    </row>
    <row r="37" spans="1:178" x14ac:dyDescent="0.35">
      <c r="A37" s="6">
        <v>564</v>
      </c>
      <c r="B37" s="6" t="s">
        <v>63</v>
      </c>
      <c r="C37" s="6" t="s">
        <v>661</v>
      </c>
      <c r="D37" s="6" t="s">
        <v>662</v>
      </c>
      <c r="E37" s="6" t="s">
        <v>136</v>
      </c>
      <c r="F37" s="6" t="s">
        <v>663</v>
      </c>
      <c r="G37" s="6"/>
      <c r="H37" s="6" t="s">
        <v>664</v>
      </c>
      <c r="I37" s="6">
        <v>0</v>
      </c>
      <c r="J37" s="6" t="s">
        <v>665</v>
      </c>
      <c r="K37" s="6" t="s">
        <v>281</v>
      </c>
      <c r="L37" s="6" t="s">
        <v>76</v>
      </c>
      <c r="M37" s="6" t="s">
        <v>72</v>
      </c>
      <c r="N37" s="6" t="s">
        <v>73</v>
      </c>
      <c r="O37" s="6"/>
      <c r="P37" s="6"/>
      <c r="Q37" s="6"/>
      <c r="R37" s="6">
        <v>0</v>
      </c>
      <c r="S37" s="6"/>
      <c r="T37" s="6">
        <v>0</v>
      </c>
      <c r="U37" s="6" t="s">
        <v>665</v>
      </c>
      <c r="V37" s="6" t="s">
        <v>281</v>
      </c>
      <c r="W37" s="6" t="s">
        <v>76</v>
      </c>
      <c r="X37" s="6" t="s">
        <v>72</v>
      </c>
      <c r="Y37" s="6" t="s">
        <v>73</v>
      </c>
      <c r="Z37" s="6"/>
      <c r="AA37" s="6"/>
      <c r="AB37" s="6"/>
      <c r="AC37" s="6"/>
      <c r="AD37" s="6" t="s">
        <v>666</v>
      </c>
      <c r="AE37" s="6" t="s">
        <v>143</v>
      </c>
      <c r="AF37" s="6" t="s">
        <v>75</v>
      </c>
      <c r="AG37" s="6" t="s">
        <v>76</v>
      </c>
      <c r="AH37" s="6" t="s">
        <v>72</v>
      </c>
      <c r="AI37" s="6" t="s">
        <v>77</v>
      </c>
      <c r="AJ37" s="6" t="s">
        <v>667</v>
      </c>
      <c r="AK37" s="6" t="s">
        <v>145</v>
      </c>
      <c r="AL37" s="6" t="s">
        <v>146</v>
      </c>
      <c r="AM37" s="6">
        <v>548</v>
      </c>
      <c r="AN37" s="6">
        <v>564</v>
      </c>
      <c r="AO37" s="6" t="s">
        <v>668</v>
      </c>
      <c r="AP37" s="6" t="s">
        <v>669</v>
      </c>
      <c r="AQ37" s="6" t="s">
        <v>669</v>
      </c>
      <c r="AR37" s="6" t="s">
        <v>83</v>
      </c>
      <c r="AS37" s="6" t="s">
        <v>211</v>
      </c>
      <c r="AT37" s="7">
        <v>2021</v>
      </c>
      <c r="AU37" s="7" t="s">
        <v>602</v>
      </c>
      <c r="AV37" s="7">
        <v>110</v>
      </c>
      <c r="AW37" s="7">
        <v>29.06</v>
      </c>
      <c r="AX37" s="6" t="s">
        <v>661</v>
      </c>
      <c r="AY37" s="6" t="s">
        <v>662</v>
      </c>
      <c r="AZ37" s="6" t="s">
        <v>670</v>
      </c>
      <c r="BA37" s="6" t="s">
        <v>671</v>
      </c>
      <c r="BB37" s="6" t="s">
        <v>83</v>
      </c>
      <c r="BC37" s="6" t="s">
        <v>215</v>
      </c>
      <c r="BD37" s="7" t="str">
        <f t="shared" si="0"/>
        <v>01/10/2021</v>
      </c>
      <c r="BE37" s="7" t="str">
        <f t="shared" si="1"/>
        <v>01/10/2024</v>
      </c>
      <c r="BF37" s="7">
        <f t="shared" si="2"/>
        <v>36</v>
      </c>
      <c r="BG37" s="8">
        <f t="shared" si="3"/>
        <v>0.2</v>
      </c>
      <c r="BH37" s="8">
        <f t="shared" si="4"/>
        <v>0.19373333333333334</v>
      </c>
      <c r="BI37" s="8">
        <f t="shared" si="5"/>
        <v>0.6</v>
      </c>
      <c r="BJ37" s="8">
        <f t="shared" si="6"/>
        <v>0.99373333333333336</v>
      </c>
      <c r="BK37" s="9">
        <f t="shared" si="7"/>
        <v>36</v>
      </c>
      <c r="BL37" s="10"/>
      <c r="BM37" s="9">
        <v>36</v>
      </c>
      <c r="BN37" s="11"/>
    </row>
    <row r="38" spans="1:178" x14ac:dyDescent="0.35">
      <c r="A38" s="6">
        <v>161</v>
      </c>
      <c r="B38" s="6" t="s">
        <v>63</v>
      </c>
      <c r="C38" s="6" t="s">
        <v>561</v>
      </c>
      <c r="D38" s="6" t="s">
        <v>672</v>
      </c>
      <c r="E38" s="6" t="s">
        <v>66</v>
      </c>
      <c r="F38" s="6" t="s">
        <v>673</v>
      </c>
      <c r="G38" s="6"/>
      <c r="H38" s="6" t="s">
        <v>674</v>
      </c>
      <c r="I38" s="6">
        <v>0</v>
      </c>
      <c r="J38" s="6" t="s">
        <v>675</v>
      </c>
      <c r="K38" s="6" t="s">
        <v>240</v>
      </c>
      <c r="L38" s="6" t="s">
        <v>76</v>
      </c>
      <c r="M38" s="6" t="s">
        <v>72</v>
      </c>
      <c r="N38" s="6" t="s">
        <v>73</v>
      </c>
      <c r="O38" s="6"/>
      <c r="P38" s="6"/>
      <c r="Q38" s="6"/>
      <c r="R38" s="6">
        <v>0</v>
      </c>
      <c r="S38" s="6"/>
      <c r="T38" s="6">
        <v>0</v>
      </c>
      <c r="U38" s="6" t="s">
        <v>675</v>
      </c>
      <c r="V38" s="6" t="s">
        <v>240</v>
      </c>
      <c r="W38" s="6" t="s">
        <v>76</v>
      </c>
      <c r="X38" s="6" t="s">
        <v>72</v>
      </c>
      <c r="Y38" s="6" t="s">
        <v>73</v>
      </c>
      <c r="Z38" s="6"/>
      <c r="AA38" s="6"/>
      <c r="AB38" s="6"/>
      <c r="AC38" s="6"/>
      <c r="AD38" s="6" t="s">
        <v>676</v>
      </c>
      <c r="AE38" s="6" t="s">
        <v>677</v>
      </c>
      <c r="AF38" s="6" t="s">
        <v>75</v>
      </c>
      <c r="AG38" s="6" t="s">
        <v>76</v>
      </c>
      <c r="AH38" s="6" t="s">
        <v>72</v>
      </c>
      <c r="AI38" s="6" t="s">
        <v>77</v>
      </c>
      <c r="AJ38" s="6" t="s">
        <v>678</v>
      </c>
      <c r="AK38" s="6" t="s">
        <v>679</v>
      </c>
      <c r="AL38" s="6" t="s">
        <v>680</v>
      </c>
      <c r="AM38" s="6">
        <v>161</v>
      </c>
      <c r="AN38" s="6">
        <v>161</v>
      </c>
      <c r="AO38" s="6" t="s">
        <v>681</v>
      </c>
      <c r="AP38" s="6" t="s">
        <v>682</v>
      </c>
      <c r="AQ38" s="6" t="s">
        <v>682</v>
      </c>
      <c r="AR38" s="6" t="s">
        <v>83</v>
      </c>
      <c r="AS38" s="6" t="s">
        <v>308</v>
      </c>
      <c r="AT38" s="7">
        <v>2020</v>
      </c>
      <c r="AU38" s="7" t="s">
        <v>572</v>
      </c>
      <c r="AV38" s="7">
        <v>110</v>
      </c>
      <c r="AW38" s="7">
        <v>28.7</v>
      </c>
      <c r="AX38" s="6" t="s">
        <v>561</v>
      </c>
      <c r="AY38" s="6" t="s">
        <v>672</v>
      </c>
      <c r="AZ38" s="6" t="s">
        <v>683</v>
      </c>
      <c r="BA38" s="6" t="s">
        <v>684</v>
      </c>
      <c r="BB38" s="6" t="s">
        <v>83</v>
      </c>
      <c r="BC38" s="6" t="s">
        <v>312</v>
      </c>
      <c r="BD38" s="7" t="str">
        <f t="shared" si="0"/>
        <v>01/10/2020</v>
      </c>
      <c r="BE38" s="7" t="str">
        <f t="shared" si="1"/>
        <v>01/10/2023</v>
      </c>
      <c r="BF38" s="7">
        <f t="shared" si="2"/>
        <v>36</v>
      </c>
      <c r="BG38" s="8">
        <f t="shared" si="3"/>
        <v>0.2</v>
      </c>
      <c r="BH38" s="8">
        <f t="shared" si="4"/>
        <v>0.19133333333333336</v>
      </c>
      <c r="BI38" s="8">
        <f t="shared" si="5"/>
        <v>0.6</v>
      </c>
      <c r="BJ38" s="8">
        <f t="shared" si="6"/>
        <v>0.9913333333333334</v>
      </c>
      <c r="BK38" s="9">
        <f t="shared" si="7"/>
        <v>37</v>
      </c>
      <c r="BL38" s="10"/>
      <c r="BM38" s="9">
        <v>37</v>
      </c>
      <c r="BN38" s="11"/>
    </row>
    <row r="39" spans="1:178" x14ac:dyDescent="0.35">
      <c r="A39" s="6">
        <v>839</v>
      </c>
      <c r="B39" s="6" t="s">
        <v>63</v>
      </c>
      <c r="C39" s="6" t="s">
        <v>685</v>
      </c>
      <c r="D39" s="6" t="s">
        <v>686</v>
      </c>
      <c r="E39" s="6" t="s">
        <v>66</v>
      </c>
      <c r="F39" s="6" t="s">
        <v>687</v>
      </c>
      <c r="G39" s="6"/>
      <c r="H39" s="6" t="s">
        <v>688</v>
      </c>
      <c r="I39" s="6">
        <v>0</v>
      </c>
      <c r="J39" s="6" t="s">
        <v>689</v>
      </c>
      <c r="K39" s="6" t="s">
        <v>690</v>
      </c>
      <c r="L39" s="6" t="s">
        <v>691</v>
      </c>
      <c r="M39" s="6" t="s">
        <v>692</v>
      </c>
      <c r="N39" s="6" t="s">
        <v>73</v>
      </c>
      <c r="O39" s="6"/>
      <c r="P39" s="6"/>
      <c r="Q39" s="6"/>
      <c r="R39" s="6">
        <v>1</v>
      </c>
      <c r="S39" s="6"/>
      <c r="T39" s="6">
        <v>0</v>
      </c>
      <c r="U39" s="6" t="s">
        <v>693</v>
      </c>
      <c r="V39" s="6" t="s">
        <v>98</v>
      </c>
      <c r="W39" s="6" t="s">
        <v>76</v>
      </c>
      <c r="X39" s="6" t="s">
        <v>72</v>
      </c>
      <c r="Y39" s="6" t="s">
        <v>73</v>
      </c>
      <c r="Z39" s="6"/>
      <c r="AA39" s="6"/>
      <c r="AB39" s="6"/>
      <c r="AC39" s="6"/>
      <c r="AD39" s="6" t="s">
        <v>694</v>
      </c>
      <c r="AE39" s="6" t="s">
        <v>695</v>
      </c>
      <c r="AF39" s="6" t="s">
        <v>75</v>
      </c>
      <c r="AG39" s="6" t="s">
        <v>691</v>
      </c>
      <c r="AH39" s="6" t="s">
        <v>692</v>
      </c>
      <c r="AI39" s="6" t="s">
        <v>77</v>
      </c>
      <c r="AJ39" s="6" t="s">
        <v>696</v>
      </c>
      <c r="AK39" s="6" t="s">
        <v>697</v>
      </c>
      <c r="AL39" s="6" t="s">
        <v>698</v>
      </c>
      <c r="AM39" s="6">
        <v>894</v>
      </c>
      <c r="AN39" s="6">
        <v>839</v>
      </c>
      <c r="AO39" s="6" t="s">
        <v>699</v>
      </c>
      <c r="AP39" s="6" t="s">
        <v>700</v>
      </c>
      <c r="AQ39" s="6" t="s">
        <v>700</v>
      </c>
      <c r="AR39" s="6" t="s">
        <v>83</v>
      </c>
      <c r="AS39" s="6" t="s">
        <v>623</v>
      </c>
      <c r="AT39" s="7">
        <v>2021</v>
      </c>
      <c r="AU39" s="7" t="s">
        <v>701</v>
      </c>
      <c r="AV39" s="7">
        <v>110</v>
      </c>
      <c r="AW39" s="7">
        <v>28.69</v>
      </c>
      <c r="AX39" s="6" t="s">
        <v>685</v>
      </c>
      <c r="AY39" s="6" t="s">
        <v>686</v>
      </c>
      <c r="AZ39" s="6" t="s">
        <v>702</v>
      </c>
      <c r="BA39" s="6" t="s">
        <v>703</v>
      </c>
      <c r="BB39" s="6" t="s">
        <v>83</v>
      </c>
      <c r="BC39" s="6" t="s">
        <v>704</v>
      </c>
      <c r="BD39" s="7" t="str">
        <f t="shared" si="0"/>
        <v>01/10/2021</v>
      </c>
      <c r="BE39" s="7" t="str">
        <f t="shared" si="1"/>
        <v>01/10/2024</v>
      </c>
      <c r="BF39" s="7">
        <f t="shared" si="2"/>
        <v>36</v>
      </c>
      <c r="BG39" s="8">
        <f t="shared" si="3"/>
        <v>0.2</v>
      </c>
      <c r="BH39" s="8">
        <f t="shared" si="4"/>
        <v>0.1912666666666667</v>
      </c>
      <c r="BI39" s="8">
        <f t="shared" si="5"/>
        <v>0.6</v>
      </c>
      <c r="BJ39" s="8">
        <f t="shared" si="6"/>
        <v>0.99126666666666674</v>
      </c>
      <c r="BK39" s="9">
        <f t="shared" si="7"/>
        <v>38</v>
      </c>
      <c r="BL39" s="10"/>
      <c r="BM39" s="9">
        <v>39</v>
      </c>
      <c r="BN39" s="11"/>
    </row>
    <row r="40" spans="1:178" hidden="1" x14ac:dyDescent="0.35">
      <c r="A40" s="15">
        <v>786</v>
      </c>
      <c r="B40" s="15" t="s">
        <v>63</v>
      </c>
      <c r="C40" s="15" t="s">
        <v>705</v>
      </c>
      <c r="D40" s="15" t="s">
        <v>706</v>
      </c>
      <c r="E40" s="15" t="s">
        <v>66</v>
      </c>
      <c r="F40" s="15" t="s">
        <v>707</v>
      </c>
      <c r="G40" s="15"/>
      <c r="H40" s="15" t="s">
        <v>708</v>
      </c>
      <c r="I40" s="6">
        <v>0</v>
      </c>
      <c r="J40" s="6" t="s">
        <v>709</v>
      </c>
      <c r="K40" s="6" t="s">
        <v>710</v>
      </c>
      <c r="L40" s="6" t="s">
        <v>711</v>
      </c>
      <c r="M40" s="6" t="s">
        <v>72</v>
      </c>
      <c r="N40" s="6" t="s">
        <v>73</v>
      </c>
      <c r="O40" s="6"/>
      <c r="P40" s="6"/>
      <c r="Q40" s="6"/>
      <c r="R40" s="6">
        <v>0</v>
      </c>
      <c r="S40" s="6"/>
      <c r="T40" s="6">
        <v>0</v>
      </c>
      <c r="U40" s="6" t="s">
        <v>709</v>
      </c>
      <c r="V40" s="6" t="s">
        <v>710</v>
      </c>
      <c r="W40" s="6" t="s">
        <v>711</v>
      </c>
      <c r="X40" s="6" t="s">
        <v>72</v>
      </c>
      <c r="Y40" s="6" t="s">
        <v>73</v>
      </c>
      <c r="Z40" s="6"/>
      <c r="AA40" s="6"/>
      <c r="AB40" s="6"/>
      <c r="AC40" s="6"/>
      <c r="AD40" s="6">
        <v>3517915684</v>
      </c>
      <c r="AE40" s="6" t="s">
        <v>712</v>
      </c>
      <c r="AF40" s="6" t="s">
        <v>75</v>
      </c>
      <c r="AG40" s="6" t="s">
        <v>713</v>
      </c>
      <c r="AH40" s="6" t="s">
        <v>72</v>
      </c>
      <c r="AI40" s="6" t="s">
        <v>223</v>
      </c>
      <c r="AJ40" s="6" t="s">
        <v>714</v>
      </c>
      <c r="AK40" s="6" t="s">
        <v>225</v>
      </c>
      <c r="AL40" s="6" t="s">
        <v>715</v>
      </c>
      <c r="AM40" s="6">
        <v>833</v>
      </c>
      <c r="AN40" s="6">
        <v>786</v>
      </c>
      <c r="AO40" s="6" t="s">
        <v>716</v>
      </c>
      <c r="AP40" s="6" t="s">
        <v>717</v>
      </c>
      <c r="AQ40" s="6" t="s">
        <v>717</v>
      </c>
      <c r="AR40" s="6" t="s">
        <v>83</v>
      </c>
      <c r="AS40" s="6" t="s">
        <v>556</v>
      </c>
      <c r="AT40" s="7">
        <v>2021</v>
      </c>
      <c r="AU40" s="7" t="s">
        <v>557</v>
      </c>
      <c r="AV40" s="7">
        <v>110</v>
      </c>
      <c r="AW40" s="7">
        <v>28.69</v>
      </c>
      <c r="AX40" s="6" t="s">
        <v>705</v>
      </c>
      <c r="AY40" s="6" t="s">
        <v>706</v>
      </c>
      <c r="AZ40" s="6" t="s">
        <v>683</v>
      </c>
      <c r="BA40" s="6" t="s">
        <v>718</v>
      </c>
      <c r="BB40" s="6" t="s">
        <v>83</v>
      </c>
      <c r="BC40" s="6" t="s">
        <v>560</v>
      </c>
      <c r="BD40" s="7" t="str">
        <f t="shared" si="0"/>
        <v>01/10/2021</v>
      </c>
      <c r="BE40" s="7" t="str">
        <f t="shared" si="1"/>
        <v>01/10/2024</v>
      </c>
      <c r="BF40" s="7">
        <f t="shared" si="2"/>
        <v>36</v>
      </c>
      <c r="BG40" s="8">
        <f t="shared" si="3"/>
        <v>0.2</v>
      </c>
      <c r="BH40" s="8">
        <f t="shared" si="4"/>
        <v>0.1912666666666667</v>
      </c>
      <c r="BI40" s="8">
        <f t="shared" si="5"/>
        <v>0.6</v>
      </c>
      <c r="BJ40" s="8">
        <f t="shared" si="6"/>
        <v>0.99126666666666674</v>
      </c>
      <c r="BK40" s="9">
        <f t="shared" si="7"/>
        <v>39</v>
      </c>
      <c r="BL40" s="10"/>
      <c r="BM40" s="9">
        <v>38</v>
      </c>
      <c r="BN40" s="11"/>
    </row>
    <row r="41" spans="1:178" x14ac:dyDescent="0.35">
      <c r="A41" s="6">
        <v>841</v>
      </c>
      <c r="B41" s="6" t="s">
        <v>63</v>
      </c>
      <c r="C41" s="6" t="s">
        <v>719</v>
      </c>
      <c r="D41" s="6" t="s">
        <v>720</v>
      </c>
      <c r="E41" s="6" t="s">
        <v>66</v>
      </c>
      <c r="F41" s="6" t="s">
        <v>721</v>
      </c>
      <c r="G41" s="6"/>
      <c r="H41" s="6" t="s">
        <v>722</v>
      </c>
      <c r="I41" s="6">
        <v>0</v>
      </c>
      <c r="J41" s="6" t="s">
        <v>723</v>
      </c>
      <c r="K41" s="6">
        <v>89013</v>
      </c>
      <c r="L41" s="6" t="s">
        <v>724</v>
      </c>
      <c r="M41" s="6" t="s">
        <v>725</v>
      </c>
      <c r="N41" s="6" t="s">
        <v>726</v>
      </c>
      <c r="O41" s="6"/>
      <c r="P41" s="6"/>
      <c r="Q41" s="6"/>
      <c r="R41" s="6">
        <v>0</v>
      </c>
      <c r="S41" s="6"/>
      <c r="T41" s="6">
        <v>0</v>
      </c>
      <c r="U41" s="6" t="s">
        <v>723</v>
      </c>
      <c r="V41" s="6">
        <v>89013</v>
      </c>
      <c r="W41" s="6" t="s">
        <v>724</v>
      </c>
      <c r="X41" s="6" t="s">
        <v>725</v>
      </c>
      <c r="Y41" s="6" t="s">
        <v>726</v>
      </c>
      <c r="Z41" s="6"/>
      <c r="AA41" s="6"/>
      <c r="AB41" s="6"/>
      <c r="AC41" s="6"/>
      <c r="AD41" s="6" t="s">
        <v>727</v>
      </c>
      <c r="AE41" s="6" t="s">
        <v>728</v>
      </c>
      <c r="AF41" s="6" t="s">
        <v>75</v>
      </c>
      <c r="AG41" s="6" t="s">
        <v>729</v>
      </c>
      <c r="AH41" s="6" t="s">
        <v>725</v>
      </c>
      <c r="AI41" s="6" t="s">
        <v>77</v>
      </c>
      <c r="AJ41" s="6" t="s">
        <v>730</v>
      </c>
      <c r="AK41" s="6" t="s">
        <v>731</v>
      </c>
      <c r="AL41" s="6" t="s">
        <v>732</v>
      </c>
      <c r="AM41" s="6">
        <v>913</v>
      </c>
      <c r="AN41" s="6">
        <v>841</v>
      </c>
      <c r="AO41" s="6" t="s">
        <v>733</v>
      </c>
      <c r="AP41" s="6" t="s">
        <v>734</v>
      </c>
      <c r="AQ41" s="6" t="s">
        <v>734</v>
      </c>
      <c r="AR41" s="6" t="s">
        <v>83</v>
      </c>
      <c r="AS41" s="6" t="s">
        <v>735</v>
      </c>
      <c r="AT41" s="7">
        <v>2020</v>
      </c>
      <c r="AU41" s="7" t="s">
        <v>736</v>
      </c>
      <c r="AV41" s="7">
        <v>110</v>
      </c>
      <c r="AW41" s="7">
        <v>28.67</v>
      </c>
      <c r="AX41" s="6" t="s">
        <v>719</v>
      </c>
      <c r="AY41" s="6" t="s">
        <v>720</v>
      </c>
      <c r="AZ41" s="6" t="s">
        <v>131</v>
      </c>
      <c r="BA41" s="6" t="s">
        <v>737</v>
      </c>
      <c r="BB41" s="6" t="s">
        <v>83</v>
      </c>
      <c r="BC41" s="6" t="s">
        <v>355</v>
      </c>
      <c r="BD41" s="7" t="str">
        <f t="shared" si="0"/>
        <v>01/10/2020</v>
      </c>
      <c r="BE41" s="7" t="str">
        <f t="shared" si="1"/>
        <v>01/10/2023</v>
      </c>
      <c r="BF41" s="7">
        <f t="shared" si="2"/>
        <v>36</v>
      </c>
      <c r="BG41" s="8">
        <f t="shared" si="3"/>
        <v>0.2</v>
      </c>
      <c r="BH41" s="8">
        <f t="shared" si="4"/>
        <v>0.19113333333333338</v>
      </c>
      <c r="BI41" s="8">
        <f t="shared" si="5"/>
        <v>0.6</v>
      </c>
      <c r="BJ41" s="8">
        <f t="shared" si="6"/>
        <v>0.99113333333333342</v>
      </c>
      <c r="BK41" s="9">
        <f t="shared" si="7"/>
        <v>40</v>
      </c>
      <c r="BL41" s="10"/>
      <c r="BM41" s="9">
        <v>40</v>
      </c>
      <c r="BN41" s="11"/>
    </row>
    <row r="42" spans="1:178" x14ac:dyDescent="0.35">
      <c r="A42" s="6">
        <v>778</v>
      </c>
      <c r="B42" s="6" t="s">
        <v>63</v>
      </c>
      <c r="C42" s="6" t="s">
        <v>738</v>
      </c>
      <c r="D42" s="6" t="s">
        <v>739</v>
      </c>
      <c r="E42" s="6" t="s">
        <v>136</v>
      </c>
      <c r="F42" s="6" t="s">
        <v>740</v>
      </c>
      <c r="G42" s="6"/>
      <c r="H42" s="6" t="s">
        <v>741</v>
      </c>
      <c r="I42" s="6">
        <v>0</v>
      </c>
      <c r="J42" s="6" t="s">
        <v>742</v>
      </c>
      <c r="K42" s="6" t="s">
        <v>401</v>
      </c>
      <c r="L42" s="6" t="s">
        <v>76</v>
      </c>
      <c r="M42" s="6" t="s">
        <v>72</v>
      </c>
      <c r="N42" s="6" t="s">
        <v>73</v>
      </c>
      <c r="O42" s="6"/>
      <c r="P42" s="6"/>
      <c r="Q42" s="6"/>
      <c r="R42" s="6">
        <v>0</v>
      </c>
      <c r="S42" s="6"/>
      <c r="T42" s="6">
        <v>0</v>
      </c>
      <c r="U42" s="6" t="s">
        <v>742</v>
      </c>
      <c r="V42" s="6" t="s">
        <v>401</v>
      </c>
      <c r="W42" s="6" t="s">
        <v>76</v>
      </c>
      <c r="X42" s="6" t="s">
        <v>72</v>
      </c>
      <c r="Y42" s="6" t="s">
        <v>73</v>
      </c>
      <c r="Z42" s="6"/>
      <c r="AA42" s="6"/>
      <c r="AB42" s="6"/>
      <c r="AC42" s="6"/>
      <c r="AD42" s="6">
        <v>393884029640</v>
      </c>
      <c r="AE42" s="6" t="s">
        <v>743</v>
      </c>
      <c r="AF42" s="6" t="s">
        <v>75</v>
      </c>
      <c r="AG42" s="6" t="s">
        <v>76</v>
      </c>
      <c r="AH42" s="6" t="s">
        <v>72</v>
      </c>
      <c r="AI42" s="6" t="s">
        <v>77</v>
      </c>
      <c r="AJ42" s="6" t="s">
        <v>744</v>
      </c>
      <c r="AK42" s="6" t="s">
        <v>679</v>
      </c>
      <c r="AL42" s="6" t="s">
        <v>745</v>
      </c>
      <c r="AM42" s="6">
        <v>861</v>
      </c>
      <c r="AN42" s="6">
        <v>778</v>
      </c>
      <c r="AO42" s="6" t="s">
        <v>746</v>
      </c>
      <c r="AP42" s="6" t="s">
        <v>747</v>
      </c>
      <c r="AQ42" s="6" t="s">
        <v>747</v>
      </c>
      <c r="AR42" s="6" t="s">
        <v>83</v>
      </c>
      <c r="AS42" s="6" t="s">
        <v>407</v>
      </c>
      <c r="AT42" s="7">
        <v>2020</v>
      </c>
      <c r="AU42" s="7" t="s">
        <v>640</v>
      </c>
      <c r="AV42" s="7">
        <v>110</v>
      </c>
      <c r="AW42" s="7">
        <v>28.53</v>
      </c>
      <c r="AX42" s="6" t="s">
        <v>738</v>
      </c>
      <c r="AY42" s="6" t="s">
        <v>739</v>
      </c>
      <c r="AZ42" s="6" t="s">
        <v>748</v>
      </c>
      <c r="BA42" s="6" t="s">
        <v>749</v>
      </c>
      <c r="BB42" s="6" t="s">
        <v>83</v>
      </c>
      <c r="BC42" s="6" t="s">
        <v>643</v>
      </c>
      <c r="BD42" s="7" t="str">
        <f t="shared" si="0"/>
        <v>01/10/2020</v>
      </c>
      <c r="BE42" s="7" t="str">
        <f t="shared" si="1"/>
        <v>01/10/2023</v>
      </c>
      <c r="BF42" s="7">
        <f t="shared" si="2"/>
        <v>36</v>
      </c>
      <c r="BG42" s="8">
        <f t="shared" si="3"/>
        <v>0.2</v>
      </c>
      <c r="BH42" s="8">
        <f t="shared" si="4"/>
        <v>0.19020000000000004</v>
      </c>
      <c r="BI42" s="8">
        <f t="shared" si="5"/>
        <v>0.6</v>
      </c>
      <c r="BJ42" s="8">
        <f t="shared" si="6"/>
        <v>0.99019999999999997</v>
      </c>
      <c r="BK42" s="9">
        <f t="shared" si="7"/>
        <v>41</v>
      </c>
      <c r="BL42" s="10"/>
      <c r="BM42" s="9">
        <v>41</v>
      </c>
      <c r="BN42" s="11"/>
    </row>
    <row r="43" spans="1:178" hidden="1" x14ac:dyDescent="0.35">
      <c r="A43" s="15">
        <v>683</v>
      </c>
      <c r="B43" s="15" t="s">
        <v>63</v>
      </c>
      <c r="C43" s="15" t="s">
        <v>750</v>
      </c>
      <c r="D43" s="15" t="s">
        <v>751</v>
      </c>
      <c r="E43" s="15" t="s">
        <v>136</v>
      </c>
      <c r="F43" s="15" t="s">
        <v>752</v>
      </c>
      <c r="G43" s="15"/>
      <c r="H43" s="15" t="s">
        <v>753</v>
      </c>
      <c r="I43" s="6">
        <v>0</v>
      </c>
      <c r="J43" s="6" t="s">
        <v>754</v>
      </c>
      <c r="K43" s="6" t="s">
        <v>755</v>
      </c>
      <c r="L43" s="6" t="s">
        <v>756</v>
      </c>
      <c r="M43" s="6" t="s">
        <v>299</v>
      </c>
      <c r="N43" s="6" t="s">
        <v>73</v>
      </c>
      <c r="O43" s="6"/>
      <c r="P43" s="6"/>
      <c r="Q43" s="6"/>
      <c r="R43" s="6">
        <v>0</v>
      </c>
      <c r="S43" s="6"/>
      <c r="T43" s="6">
        <v>0</v>
      </c>
      <c r="U43" s="6" t="s">
        <v>754</v>
      </c>
      <c r="V43" s="6" t="s">
        <v>755</v>
      </c>
      <c r="W43" s="6" t="s">
        <v>756</v>
      </c>
      <c r="X43" s="6" t="s">
        <v>299</v>
      </c>
      <c r="Y43" s="6" t="s">
        <v>73</v>
      </c>
      <c r="Z43" s="6"/>
      <c r="AA43" s="6"/>
      <c r="AB43" s="6"/>
      <c r="AC43" s="6"/>
      <c r="AD43" s="6">
        <v>393463682189</v>
      </c>
      <c r="AE43" s="6" t="s">
        <v>757</v>
      </c>
      <c r="AF43" s="6" t="s">
        <v>75</v>
      </c>
      <c r="AG43" s="6" t="s">
        <v>756</v>
      </c>
      <c r="AH43" s="6" t="s">
        <v>299</v>
      </c>
      <c r="AI43" s="6" t="s">
        <v>77</v>
      </c>
      <c r="AJ43" s="6" t="s">
        <v>758</v>
      </c>
      <c r="AK43" s="6" t="s">
        <v>756</v>
      </c>
      <c r="AL43" s="6" t="s">
        <v>759</v>
      </c>
      <c r="AM43" s="6">
        <v>694</v>
      </c>
      <c r="AN43" s="6">
        <v>683</v>
      </c>
      <c r="AO43" s="6" t="s">
        <v>760</v>
      </c>
      <c r="AP43" s="6" t="s">
        <v>761</v>
      </c>
      <c r="AQ43" s="6" t="s">
        <v>761</v>
      </c>
      <c r="AR43" s="6" t="s">
        <v>83</v>
      </c>
      <c r="AS43" s="6" t="s">
        <v>381</v>
      </c>
      <c r="AT43" s="7">
        <v>2021</v>
      </c>
      <c r="AU43" s="7" t="s">
        <v>762</v>
      </c>
      <c r="AV43" s="7">
        <v>110</v>
      </c>
      <c r="AW43" s="7">
        <v>28.52</v>
      </c>
      <c r="AX43" s="6" t="s">
        <v>750</v>
      </c>
      <c r="AY43" s="6" t="s">
        <v>751</v>
      </c>
      <c r="AZ43" s="6" t="s">
        <v>178</v>
      </c>
      <c r="BA43" s="6" t="s">
        <v>763</v>
      </c>
      <c r="BB43" s="6" t="s">
        <v>83</v>
      </c>
      <c r="BC43" s="6" t="s">
        <v>384</v>
      </c>
      <c r="BD43" s="7" t="str">
        <f t="shared" si="0"/>
        <v>01/10/2021</v>
      </c>
      <c r="BE43" s="7" t="str">
        <f t="shared" si="1"/>
        <v>01/10/2024</v>
      </c>
      <c r="BF43" s="7">
        <f t="shared" si="2"/>
        <v>36</v>
      </c>
      <c r="BG43" s="8">
        <f t="shared" si="3"/>
        <v>0.2</v>
      </c>
      <c r="BH43" s="8">
        <f t="shared" si="4"/>
        <v>0.19013333333333335</v>
      </c>
      <c r="BI43" s="8">
        <f t="shared" si="5"/>
        <v>0.6</v>
      </c>
      <c r="BJ43" s="8">
        <f t="shared" si="6"/>
        <v>0.99013333333333331</v>
      </c>
      <c r="BK43" s="9">
        <f t="shared" si="7"/>
        <v>42</v>
      </c>
      <c r="BL43" s="10"/>
      <c r="BM43" s="9">
        <v>42</v>
      </c>
      <c r="BN43" s="11"/>
    </row>
    <row r="44" spans="1:178" x14ac:dyDescent="0.35">
      <c r="A44" s="6">
        <v>596</v>
      </c>
      <c r="B44" s="6" t="s">
        <v>63</v>
      </c>
      <c r="C44" s="6" t="s">
        <v>764</v>
      </c>
      <c r="D44" s="6" t="s">
        <v>765</v>
      </c>
      <c r="E44" s="6" t="s">
        <v>66</v>
      </c>
      <c r="F44" s="6" t="s">
        <v>766</v>
      </c>
      <c r="G44" s="6"/>
      <c r="H44" s="6" t="s">
        <v>767</v>
      </c>
      <c r="I44" s="6">
        <v>0</v>
      </c>
      <c r="J44" s="6" t="s">
        <v>768</v>
      </c>
      <c r="K44" s="6" t="s">
        <v>769</v>
      </c>
      <c r="L44" s="6" t="s">
        <v>76</v>
      </c>
      <c r="M44" s="6" t="s">
        <v>72</v>
      </c>
      <c r="N44" s="6" t="s">
        <v>73</v>
      </c>
      <c r="O44" s="6"/>
      <c r="P44" s="6"/>
      <c r="Q44" s="6"/>
      <c r="R44" s="6">
        <v>0</v>
      </c>
      <c r="S44" s="6"/>
      <c r="T44" s="6">
        <v>0</v>
      </c>
      <c r="U44" s="6" t="s">
        <v>768</v>
      </c>
      <c r="V44" s="6" t="s">
        <v>769</v>
      </c>
      <c r="W44" s="6" t="s">
        <v>76</v>
      </c>
      <c r="X44" s="6" t="s">
        <v>72</v>
      </c>
      <c r="Y44" s="6" t="s">
        <v>73</v>
      </c>
      <c r="Z44" s="6"/>
      <c r="AA44" s="6"/>
      <c r="AB44" s="6"/>
      <c r="AC44" s="6"/>
      <c r="AD44" s="6" t="s">
        <v>770</v>
      </c>
      <c r="AE44" s="6" t="s">
        <v>771</v>
      </c>
      <c r="AF44" s="6" t="s">
        <v>75</v>
      </c>
      <c r="AG44" s="6" t="s">
        <v>76</v>
      </c>
      <c r="AH44" s="6" t="s">
        <v>72</v>
      </c>
      <c r="AI44" s="6" t="s">
        <v>77</v>
      </c>
      <c r="AJ44" s="6" t="s">
        <v>772</v>
      </c>
      <c r="AK44" s="6" t="s">
        <v>679</v>
      </c>
      <c r="AL44" s="6" t="s">
        <v>773</v>
      </c>
      <c r="AM44" s="6">
        <v>592</v>
      </c>
      <c r="AN44" s="6">
        <v>596</v>
      </c>
      <c r="AO44" s="6" t="s">
        <v>774</v>
      </c>
      <c r="AP44" s="6" t="s">
        <v>775</v>
      </c>
      <c r="AQ44" s="6" t="s">
        <v>775</v>
      </c>
      <c r="AR44" s="6" t="s">
        <v>83</v>
      </c>
      <c r="AS44" s="6" t="s">
        <v>308</v>
      </c>
      <c r="AT44" s="7">
        <v>2021</v>
      </c>
      <c r="AU44" s="7" t="s">
        <v>776</v>
      </c>
      <c r="AV44" s="7">
        <v>110</v>
      </c>
      <c r="AW44" s="7">
        <v>28.39</v>
      </c>
      <c r="AX44" s="6" t="s">
        <v>764</v>
      </c>
      <c r="AY44" s="6" t="s">
        <v>765</v>
      </c>
      <c r="AZ44" s="6" t="s">
        <v>86</v>
      </c>
      <c r="BA44" s="6" t="s">
        <v>777</v>
      </c>
      <c r="BB44" s="6" t="s">
        <v>83</v>
      </c>
      <c r="BC44" s="6" t="s">
        <v>312</v>
      </c>
      <c r="BD44" s="7" t="str">
        <f t="shared" si="0"/>
        <v>01/10/2021</v>
      </c>
      <c r="BE44" s="7" t="str">
        <f t="shared" si="1"/>
        <v>01/10/2024</v>
      </c>
      <c r="BF44" s="7">
        <f t="shared" si="2"/>
        <v>36</v>
      </c>
      <c r="BG44" s="8">
        <f t="shared" si="3"/>
        <v>0.2</v>
      </c>
      <c r="BH44" s="8">
        <f t="shared" si="4"/>
        <v>0.18926666666666669</v>
      </c>
      <c r="BI44" s="8">
        <f t="shared" si="5"/>
        <v>0.6</v>
      </c>
      <c r="BJ44" s="8">
        <f t="shared" si="6"/>
        <v>0.98926666666666674</v>
      </c>
      <c r="BK44" s="9">
        <f t="shared" si="7"/>
        <v>43</v>
      </c>
      <c r="BL44" s="10"/>
      <c r="BM44" s="9">
        <v>43</v>
      </c>
      <c r="BN44" s="11"/>
    </row>
    <row r="45" spans="1:178" x14ac:dyDescent="0.35">
      <c r="A45" s="6">
        <v>475</v>
      </c>
      <c r="B45" s="6" t="s">
        <v>63</v>
      </c>
      <c r="C45" s="6" t="s">
        <v>502</v>
      </c>
      <c r="D45" s="6" t="s">
        <v>778</v>
      </c>
      <c r="E45" s="6" t="s">
        <v>66</v>
      </c>
      <c r="F45" s="6" t="s">
        <v>779</v>
      </c>
      <c r="G45" s="6"/>
      <c r="H45" s="6" t="s">
        <v>780</v>
      </c>
      <c r="I45" s="6">
        <v>0</v>
      </c>
      <c r="J45" s="6" t="s">
        <v>781</v>
      </c>
      <c r="K45" s="6" t="s">
        <v>782</v>
      </c>
      <c r="L45" s="6" t="s">
        <v>76</v>
      </c>
      <c r="M45" s="6" t="s">
        <v>72</v>
      </c>
      <c r="N45" s="6" t="s">
        <v>73</v>
      </c>
      <c r="O45" s="6"/>
      <c r="P45" s="6"/>
      <c r="Q45" s="6"/>
      <c r="R45" s="6">
        <v>0</v>
      </c>
      <c r="S45" s="6"/>
      <c r="T45" s="6">
        <v>0</v>
      </c>
      <c r="U45" s="6" t="s">
        <v>781</v>
      </c>
      <c r="V45" s="6" t="s">
        <v>782</v>
      </c>
      <c r="W45" s="6" t="s">
        <v>76</v>
      </c>
      <c r="X45" s="6" t="s">
        <v>72</v>
      </c>
      <c r="Y45" s="6" t="s">
        <v>73</v>
      </c>
      <c r="Z45" s="6"/>
      <c r="AA45" s="6"/>
      <c r="AB45" s="6"/>
      <c r="AC45" s="6"/>
      <c r="AD45" s="6" t="s">
        <v>783</v>
      </c>
      <c r="AE45" s="6" t="s">
        <v>784</v>
      </c>
      <c r="AF45" s="6" t="s">
        <v>75</v>
      </c>
      <c r="AG45" s="6" t="s">
        <v>76</v>
      </c>
      <c r="AH45" s="6" t="s">
        <v>72</v>
      </c>
      <c r="AI45" s="6" t="s">
        <v>77</v>
      </c>
      <c r="AJ45" s="6" t="s">
        <v>785</v>
      </c>
      <c r="AK45" s="6" t="s">
        <v>145</v>
      </c>
      <c r="AL45" s="6" t="s">
        <v>786</v>
      </c>
      <c r="AM45" s="6">
        <v>450</v>
      </c>
      <c r="AN45" s="6">
        <v>475</v>
      </c>
      <c r="AO45" s="6" t="s">
        <v>787</v>
      </c>
      <c r="AP45" s="6" t="s">
        <v>788</v>
      </c>
      <c r="AQ45" s="6" t="s">
        <v>788</v>
      </c>
      <c r="AR45" s="6" t="s">
        <v>83</v>
      </c>
      <c r="AS45" s="6" t="s">
        <v>106</v>
      </c>
      <c r="AT45" s="7">
        <v>2021</v>
      </c>
      <c r="AU45" s="7" t="s">
        <v>165</v>
      </c>
      <c r="AV45" s="7">
        <v>110</v>
      </c>
      <c r="AW45" s="7">
        <v>28.3</v>
      </c>
      <c r="AX45" s="6" t="s">
        <v>502</v>
      </c>
      <c r="AY45" s="6" t="s">
        <v>778</v>
      </c>
      <c r="AZ45" s="6" t="s">
        <v>86</v>
      </c>
      <c r="BA45" s="6" t="s">
        <v>789</v>
      </c>
      <c r="BB45" s="6" t="s">
        <v>83</v>
      </c>
      <c r="BC45" s="6" t="s">
        <v>790</v>
      </c>
      <c r="BD45" s="7" t="str">
        <f t="shared" si="0"/>
        <v>01/10/2021</v>
      </c>
      <c r="BE45" s="7" t="str">
        <f t="shared" si="1"/>
        <v>01/10/2024</v>
      </c>
      <c r="BF45" s="7">
        <f t="shared" si="2"/>
        <v>36</v>
      </c>
      <c r="BG45" s="8">
        <f t="shared" si="3"/>
        <v>0.2</v>
      </c>
      <c r="BH45" s="8">
        <f t="shared" si="4"/>
        <v>0.18866666666666668</v>
      </c>
      <c r="BI45" s="8">
        <f t="shared" si="5"/>
        <v>0.6</v>
      </c>
      <c r="BJ45" s="8">
        <f t="shared" si="6"/>
        <v>0.98866666666666669</v>
      </c>
      <c r="BK45" s="9">
        <f t="shared" si="7"/>
        <v>44</v>
      </c>
      <c r="BL45" s="10"/>
      <c r="BM45" s="9">
        <v>44</v>
      </c>
      <c r="BN45" s="11"/>
    </row>
    <row r="46" spans="1:178" hidden="1" x14ac:dyDescent="0.35">
      <c r="A46" s="15">
        <v>693</v>
      </c>
      <c r="B46" s="15" t="s">
        <v>63</v>
      </c>
      <c r="C46" s="15" t="s">
        <v>216</v>
      </c>
      <c r="D46" s="15" t="s">
        <v>791</v>
      </c>
      <c r="E46" s="15" t="s">
        <v>136</v>
      </c>
      <c r="F46" s="15" t="s">
        <v>792</v>
      </c>
      <c r="G46" s="15"/>
      <c r="H46" s="15" t="s">
        <v>793</v>
      </c>
      <c r="I46" s="6">
        <v>0</v>
      </c>
      <c r="J46" s="6" t="s">
        <v>794</v>
      </c>
      <c r="K46" s="6">
        <v>87064</v>
      </c>
      <c r="L46" s="6" t="s">
        <v>795</v>
      </c>
      <c r="M46" s="6" t="s">
        <v>796</v>
      </c>
      <c r="N46" s="6" t="s">
        <v>726</v>
      </c>
      <c r="O46" s="6"/>
      <c r="P46" s="6"/>
      <c r="Q46" s="6"/>
      <c r="R46" s="6">
        <v>1</v>
      </c>
      <c r="S46" s="6"/>
      <c r="T46" s="6">
        <v>0</v>
      </c>
      <c r="U46" s="6" t="s">
        <v>797</v>
      </c>
      <c r="V46" s="6" t="s">
        <v>798</v>
      </c>
      <c r="W46" s="6" t="s">
        <v>76</v>
      </c>
      <c r="X46" s="6" t="s">
        <v>72</v>
      </c>
      <c r="Y46" s="6" t="s">
        <v>73</v>
      </c>
      <c r="Z46" s="6"/>
      <c r="AA46" s="6"/>
      <c r="AB46" s="6"/>
      <c r="AC46" s="6"/>
      <c r="AD46" s="6">
        <v>393395837714</v>
      </c>
      <c r="AE46" s="6" t="s">
        <v>799</v>
      </c>
      <c r="AF46" s="6" t="s">
        <v>75</v>
      </c>
      <c r="AG46" s="6" t="s">
        <v>795</v>
      </c>
      <c r="AH46" s="6" t="s">
        <v>796</v>
      </c>
      <c r="AI46" s="6" t="s">
        <v>223</v>
      </c>
      <c r="AJ46" s="6" t="s">
        <v>800</v>
      </c>
      <c r="AK46" s="6" t="s">
        <v>801</v>
      </c>
      <c r="AL46" s="6" t="s">
        <v>802</v>
      </c>
      <c r="AM46" s="6">
        <v>704</v>
      </c>
      <c r="AN46" s="6">
        <v>693</v>
      </c>
      <c r="AO46" s="6" t="s">
        <v>803</v>
      </c>
      <c r="AP46" s="6" t="s">
        <v>804</v>
      </c>
      <c r="AQ46" s="6" t="s">
        <v>804</v>
      </c>
      <c r="AR46" s="6" t="s">
        <v>83</v>
      </c>
      <c r="AS46" s="6" t="s">
        <v>623</v>
      </c>
      <c r="AT46" s="7">
        <v>2021</v>
      </c>
      <c r="AU46" s="7" t="s">
        <v>658</v>
      </c>
      <c r="AV46" s="7">
        <v>110</v>
      </c>
      <c r="AW46" s="7">
        <v>28.04</v>
      </c>
      <c r="AX46" s="6" t="s">
        <v>216</v>
      </c>
      <c r="AY46" s="6" t="s">
        <v>791</v>
      </c>
      <c r="AZ46" s="6" t="s">
        <v>683</v>
      </c>
      <c r="BA46" s="6" t="s">
        <v>805</v>
      </c>
      <c r="BB46" s="6" t="s">
        <v>83</v>
      </c>
      <c r="BC46" s="6" t="s">
        <v>704</v>
      </c>
      <c r="BD46" s="7" t="str">
        <f t="shared" si="0"/>
        <v>01/10/2021</v>
      </c>
      <c r="BE46" s="7" t="str">
        <f t="shared" si="1"/>
        <v>01/10/2024</v>
      </c>
      <c r="BF46" s="7">
        <f t="shared" si="2"/>
        <v>36</v>
      </c>
      <c r="BG46" s="8">
        <f t="shared" si="3"/>
        <v>0.2</v>
      </c>
      <c r="BH46" s="8">
        <f t="shared" si="4"/>
        <v>0.18693333333333334</v>
      </c>
      <c r="BI46" s="8">
        <f t="shared" si="5"/>
        <v>0.6</v>
      </c>
      <c r="BJ46" s="8">
        <f t="shared" si="6"/>
        <v>0.98693333333333333</v>
      </c>
      <c r="BK46" s="9">
        <f t="shared" si="7"/>
        <v>45</v>
      </c>
      <c r="BL46" s="10"/>
      <c r="BM46" s="9">
        <v>45</v>
      </c>
      <c r="BN46" s="11"/>
    </row>
    <row r="47" spans="1:178" x14ac:dyDescent="0.35">
      <c r="A47" s="6">
        <v>670</v>
      </c>
      <c r="B47" s="6" t="s">
        <v>63</v>
      </c>
      <c r="C47" s="6" t="s">
        <v>661</v>
      </c>
      <c r="D47" s="6" t="s">
        <v>806</v>
      </c>
      <c r="E47" s="6" t="s">
        <v>136</v>
      </c>
      <c r="F47" s="6" t="s">
        <v>807</v>
      </c>
      <c r="G47" s="6"/>
      <c r="H47" s="6" t="s">
        <v>808</v>
      </c>
      <c r="I47" s="6">
        <v>0</v>
      </c>
      <c r="J47" s="6" t="s">
        <v>809</v>
      </c>
      <c r="K47" s="6" t="s">
        <v>810</v>
      </c>
      <c r="L47" s="6" t="s">
        <v>76</v>
      </c>
      <c r="M47" s="6" t="s">
        <v>72</v>
      </c>
      <c r="N47" s="6" t="s">
        <v>73</v>
      </c>
      <c r="O47" s="6"/>
      <c r="P47" s="6"/>
      <c r="Q47" s="6"/>
      <c r="R47" s="6">
        <v>0</v>
      </c>
      <c r="S47" s="6"/>
      <c r="T47" s="6">
        <v>0</v>
      </c>
      <c r="U47" s="6" t="s">
        <v>809</v>
      </c>
      <c r="V47" s="6" t="s">
        <v>810</v>
      </c>
      <c r="W47" s="6" t="s">
        <v>76</v>
      </c>
      <c r="X47" s="6" t="s">
        <v>72</v>
      </c>
      <c r="Y47" s="6" t="s">
        <v>73</v>
      </c>
      <c r="Z47" s="6"/>
      <c r="AA47" s="6"/>
      <c r="AB47" s="6"/>
      <c r="AC47" s="6"/>
      <c r="AD47" s="6">
        <v>393917928164</v>
      </c>
      <c r="AE47" s="6" t="s">
        <v>811</v>
      </c>
      <c r="AF47" s="6" t="s">
        <v>75</v>
      </c>
      <c r="AG47" s="6" t="s">
        <v>76</v>
      </c>
      <c r="AH47" s="6" t="s">
        <v>72</v>
      </c>
      <c r="AI47" s="6" t="s">
        <v>77</v>
      </c>
      <c r="AJ47" s="6" t="s">
        <v>812</v>
      </c>
      <c r="AK47" s="6" t="s">
        <v>264</v>
      </c>
      <c r="AL47" s="6" t="s">
        <v>813</v>
      </c>
      <c r="AM47" s="6">
        <v>683</v>
      </c>
      <c r="AN47" s="6">
        <v>670</v>
      </c>
      <c r="AO47" s="6" t="s">
        <v>814</v>
      </c>
      <c r="AP47" s="6" t="s">
        <v>815</v>
      </c>
      <c r="AQ47" s="6" t="s">
        <v>815</v>
      </c>
      <c r="AR47" s="6" t="s">
        <v>83</v>
      </c>
      <c r="AS47" s="6" t="s">
        <v>164</v>
      </c>
      <c r="AT47" s="7">
        <v>2021</v>
      </c>
      <c r="AU47" s="7" t="s">
        <v>602</v>
      </c>
      <c r="AV47" s="7">
        <v>110</v>
      </c>
      <c r="AW47" s="7">
        <v>27.92</v>
      </c>
      <c r="AX47" s="6" t="s">
        <v>661</v>
      </c>
      <c r="AY47" s="6" t="s">
        <v>806</v>
      </c>
      <c r="AZ47" s="6" t="s">
        <v>151</v>
      </c>
      <c r="BA47" s="6" t="s">
        <v>816</v>
      </c>
      <c r="BB47" s="6" t="s">
        <v>83</v>
      </c>
      <c r="BC47" s="6" t="s">
        <v>215</v>
      </c>
      <c r="BD47" s="7" t="str">
        <f t="shared" si="0"/>
        <v>01/10/2021</v>
      </c>
      <c r="BE47" s="7" t="str">
        <f t="shared" si="1"/>
        <v>01/10/2024</v>
      </c>
      <c r="BF47" s="7">
        <f t="shared" si="2"/>
        <v>36</v>
      </c>
      <c r="BG47" s="8">
        <f t="shared" si="3"/>
        <v>0.2</v>
      </c>
      <c r="BH47" s="8">
        <f t="shared" si="4"/>
        <v>0.18613333333333337</v>
      </c>
      <c r="BI47" s="8">
        <f t="shared" si="5"/>
        <v>0.6</v>
      </c>
      <c r="BJ47" s="8">
        <f t="shared" si="6"/>
        <v>0.98613333333333331</v>
      </c>
      <c r="BK47" s="9">
        <f t="shared" si="7"/>
        <v>46</v>
      </c>
      <c r="BL47" s="10"/>
      <c r="BM47" s="9">
        <v>46</v>
      </c>
      <c r="BN47" s="11"/>
    </row>
    <row r="48" spans="1:178" s="23" customFormat="1" x14ac:dyDescent="0.35">
      <c r="A48" s="6">
        <v>685</v>
      </c>
      <c r="B48" s="6" t="s">
        <v>63</v>
      </c>
      <c r="C48" s="6" t="s">
        <v>817</v>
      </c>
      <c r="D48" s="6" t="s">
        <v>818</v>
      </c>
      <c r="E48" s="6" t="s">
        <v>66</v>
      </c>
      <c r="F48" s="6" t="s">
        <v>819</v>
      </c>
      <c r="G48" s="6"/>
      <c r="H48" s="6" t="s">
        <v>820</v>
      </c>
      <c r="I48" s="6">
        <v>0</v>
      </c>
      <c r="J48" s="6" t="s">
        <v>821</v>
      </c>
      <c r="K48" s="6" t="s">
        <v>172</v>
      </c>
      <c r="L48" s="6" t="s">
        <v>76</v>
      </c>
      <c r="M48" s="6" t="s">
        <v>72</v>
      </c>
      <c r="N48" s="6" t="s">
        <v>73</v>
      </c>
      <c r="O48" s="6"/>
      <c r="P48" s="6"/>
      <c r="Q48" s="6"/>
      <c r="R48" s="6">
        <v>0</v>
      </c>
      <c r="S48" s="6"/>
      <c r="T48" s="6">
        <v>0</v>
      </c>
      <c r="U48" s="6" t="s">
        <v>821</v>
      </c>
      <c r="V48" s="6" t="s">
        <v>172</v>
      </c>
      <c r="W48" s="6" t="s">
        <v>76</v>
      </c>
      <c r="X48" s="6" t="s">
        <v>72</v>
      </c>
      <c r="Y48" s="6" t="s">
        <v>73</v>
      </c>
      <c r="Z48" s="6"/>
      <c r="AA48" s="6"/>
      <c r="AB48" s="6"/>
      <c r="AC48" s="6"/>
      <c r="AD48" s="6">
        <v>393513734341</v>
      </c>
      <c r="AE48" s="6" t="s">
        <v>822</v>
      </c>
      <c r="AF48" s="6" t="s">
        <v>75</v>
      </c>
      <c r="AG48" s="6" t="s">
        <v>76</v>
      </c>
      <c r="AH48" s="6" t="s">
        <v>72</v>
      </c>
      <c r="AI48" s="6" t="s">
        <v>77</v>
      </c>
      <c r="AJ48" s="6" t="s">
        <v>823</v>
      </c>
      <c r="AK48" s="6" t="s">
        <v>145</v>
      </c>
      <c r="AL48" s="6" t="s">
        <v>824</v>
      </c>
      <c r="AM48" s="6">
        <v>696</v>
      </c>
      <c r="AN48" s="6">
        <v>685</v>
      </c>
      <c r="AO48" s="6" t="s">
        <v>825</v>
      </c>
      <c r="AP48" s="6" t="s">
        <v>826</v>
      </c>
      <c r="AQ48" s="6" t="s">
        <v>826</v>
      </c>
      <c r="AR48" s="6" t="s">
        <v>83</v>
      </c>
      <c r="AS48" s="6" t="s">
        <v>735</v>
      </c>
      <c r="AT48" s="7">
        <v>2020</v>
      </c>
      <c r="AU48" s="7" t="s">
        <v>736</v>
      </c>
      <c r="AV48" s="7">
        <v>110</v>
      </c>
      <c r="AW48" s="7">
        <v>27.81</v>
      </c>
      <c r="AX48" s="6" t="s">
        <v>817</v>
      </c>
      <c r="AY48" s="6" t="s">
        <v>818</v>
      </c>
      <c r="AZ48" s="6" t="s">
        <v>827</v>
      </c>
      <c r="BA48" s="6" t="s">
        <v>828</v>
      </c>
      <c r="BB48" s="6" t="s">
        <v>83</v>
      </c>
      <c r="BC48" s="6" t="s">
        <v>829</v>
      </c>
      <c r="BD48" s="7" t="str">
        <f t="shared" si="0"/>
        <v>01/10/2020</v>
      </c>
      <c r="BE48" s="7" t="str">
        <f t="shared" si="1"/>
        <v>01/10/2023</v>
      </c>
      <c r="BF48" s="7">
        <f t="shared" si="2"/>
        <v>36</v>
      </c>
      <c r="BG48" s="8">
        <f t="shared" si="3"/>
        <v>0.2</v>
      </c>
      <c r="BH48" s="8">
        <f t="shared" si="4"/>
        <v>0.18540000000000001</v>
      </c>
      <c r="BI48" s="8">
        <f t="shared" si="5"/>
        <v>0.6</v>
      </c>
      <c r="BJ48" s="8">
        <f t="shared" si="6"/>
        <v>0.98540000000000005</v>
      </c>
      <c r="BK48" s="9">
        <f t="shared" si="7"/>
        <v>47</v>
      </c>
      <c r="BL48" s="10"/>
      <c r="BM48" s="9">
        <v>47</v>
      </c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  <c r="BY48" s="22"/>
      <c r="BZ48" s="22"/>
      <c r="CA48" s="22"/>
      <c r="CB48" s="22"/>
      <c r="CC48" s="22"/>
      <c r="CD48" s="22"/>
      <c r="CE48" s="22"/>
      <c r="CF48" s="22"/>
      <c r="CG48" s="22"/>
      <c r="CH48" s="22"/>
      <c r="CI48" s="22"/>
      <c r="CJ48" s="22"/>
      <c r="CK48" s="22"/>
      <c r="CL48" s="22"/>
      <c r="CM48" s="22"/>
      <c r="CN48" s="22"/>
      <c r="CO48" s="22"/>
      <c r="CP48" s="22"/>
      <c r="CQ48" s="22"/>
      <c r="CR48" s="22"/>
      <c r="CS48" s="22"/>
      <c r="CT48" s="22"/>
      <c r="CU48" s="22"/>
      <c r="CV48" s="22"/>
      <c r="CW48" s="22"/>
      <c r="CX48" s="22"/>
      <c r="CY48" s="22"/>
      <c r="CZ48" s="22"/>
      <c r="DA48" s="22"/>
      <c r="DB48" s="22"/>
      <c r="DC48" s="22"/>
      <c r="DD48" s="22"/>
      <c r="DE48" s="22"/>
      <c r="DF48" s="22"/>
      <c r="DG48" s="22"/>
      <c r="DH48" s="22"/>
      <c r="DI48" s="22"/>
      <c r="DJ48" s="22"/>
      <c r="DK48" s="22"/>
      <c r="DL48" s="22"/>
      <c r="DM48" s="22"/>
      <c r="DN48" s="22"/>
      <c r="DO48" s="22"/>
      <c r="DP48" s="22"/>
      <c r="DQ48" s="22"/>
      <c r="DR48" s="22"/>
      <c r="DS48" s="22"/>
      <c r="DT48" s="22"/>
      <c r="DU48" s="22"/>
      <c r="DV48" s="22"/>
      <c r="DW48" s="22"/>
      <c r="DX48" s="22"/>
      <c r="DY48" s="22"/>
      <c r="DZ48" s="22"/>
      <c r="EA48" s="22"/>
      <c r="EB48" s="22"/>
      <c r="EC48" s="22"/>
      <c r="ED48" s="22"/>
      <c r="EE48" s="22"/>
      <c r="EF48" s="22"/>
      <c r="EG48" s="22"/>
      <c r="EH48" s="22"/>
      <c r="EI48" s="22"/>
      <c r="EJ48" s="22"/>
      <c r="EK48" s="22"/>
      <c r="EL48" s="22"/>
      <c r="EM48" s="22"/>
      <c r="EN48" s="22"/>
      <c r="EO48" s="22"/>
      <c r="EP48" s="22"/>
      <c r="EQ48" s="22"/>
      <c r="ER48" s="22"/>
      <c r="ES48" s="22"/>
      <c r="ET48" s="22"/>
      <c r="EU48" s="22"/>
      <c r="EV48" s="22"/>
      <c r="EW48" s="22"/>
      <c r="EX48" s="22"/>
      <c r="EY48" s="22"/>
      <c r="EZ48" s="22"/>
      <c r="FA48" s="22"/>
      <c r="FB48" s="22"/>
      <c r="FC48" s="22"/>
      <c r="FD48" s="22"/>
      <c r="FE48" s="22"/>
      <c r="FF48" s="22"/>
      <c r="FG48" s="22"/>
      <c r="FH48" s="22"/>
      <c r="FI48" s="22"/>
      <c r="FJ48" s="22"/>
      <c r="FK48" s="22"/>
      <c r="FL48" s="22"/>
      <c r="FM48" s="22"/>
      <c r="FN48" s="22"/>
      <c r="FO48" s="22"/>
      <c r="FP48" s="22"/>
      <c r="FQ48" s="22"/>
      <c r="FR48" s="22"/>
      <c r="FS48" s="22"/>
      <c r="FT48" s="22"/>
      <c r="FU48" s="22"/>
      <c r="FV48" s="22"/>
    </row>
    <row r="49" spans="1:178" x14ac:dyDescent="0.35">
      <c r="A49" s="6">
        <v>742</v>
      </c>
      <c r="B49" s="6" t="s">
        <v>63</v>
      </c>
      <c r="C49" s="6" t="s">
        <v>454</v>
      </c>
      <c r="D49" s="6" t="s">
        <v>830</v>
      </c>
      <c r="E49" s="6" t="s">
        <v>136</v>
      </c>
      <c r="F49" s="6" t="s">
        <v>831</v>
      </c>
      <c r="G49" s="6"/>
      <c r="H49" s="6" t="s">
        <v>832</v>
      </c>
      <c r="I49" s="6">
        <v>0</v>
      </c>
      <c r="J49" s="6" t="s">
        <v>833</v>
      </c>
      <c r="K49" s="6" t="s">
        <v>834</v>
      </c>
      <c r="L49" s="6" t="s">
        <v>76</v>
      </c>
      <c r="M49" s="6" t="s">
        <v>72</v>
      </c>
      <c r="N49" s="6" t="s">
        <v>73</v>
      </c>
      <c r="O49" s="6"/>
      <c r="P49" s="6"/>
      <c r="Q49" s="6"/>
      <c r="R49" s="6">
        <v>0</v>
      </c>
      <c r="S49" s="6"/>
      <c r="T49" s="6">
        <v>0</v>
      </c>
      <c r="U49" s="6" t="s">
        <v>833</v>
      </c>
      <c r="V49" s="6" t="s">
        <v>834</v>
      </c>
      <c r="W49" s="6" t="s">
        <v>76</v>
      </c>
      <c r="X49" s="6" t="s">
        <v>72</v>
      </c>
      <c r="Y49" s="6" t="s">
        <v>73</v>
      </c>
      <c r="Z49" s="6"/>
      <c r="AA49" s="6"/>
      <c r="AB49" s="6"/>
      <c r="AC49" s="6"/>
      <c r="AD49" s="6">
        <v>393923183247</v>
      </c>
      <c r="AE49" s="6" t="s">
        <v>835</v>
      </c>
      <c r="AF49" s="6" t="s">
        <v>75</v>
      </c>
      <c r="AG49" s="6" t="s">
        <v>76</v>
      </c>
      <c r="AH49" s="6" t="s">
        <v>72</v>
      </c>
      <c r="AI49" s="6" t="s">
        <v>77</v>
      </c>
      <c r="AJ49" s="6" t="s">
        <v>836</v>
      </c>
      <c r="AK49" s="6" t="s">
        <v>837</v>
      </c>
      <c r="AL49" s="6" t="s">
        <v>838</v>
      </c>
      <c r="AM49" s="6">
        <v>753</v>
      </c>
      <c r="AN49" s="6">
        <v>742</v>
      </c>
      <c r="AO49" s="6" t="s">
        <v>839</v>
      </c>
      <c r="AP49" s="6" t="s">
        <v>840</v>
      </c>
      <c r="AQ49" s="6" t="s">
        <v>840</v>
      </c>
      <c r="AR49" s="6" t="s">
        <v>268</v>
      </c>
      <c r="AS49" s="6" t="s">
        <v>84</v>
      </c>
      <c r="AT49" s="7">
        <v>2021</v>
      </c>
      <c r="AU49" s="7" t="s">
        <v>841</v>
      </c>
      <c r="AV49" s="7">
        <v>110</v>
      </c>
      <c r="AW49" s="7">
        <v>27.64</v>
      </c>
      <c r="AX49" s="6" t="s">
        <v>454</v>
      </c>
      <c r="AY49" s="6" t="s">
        <v>830</v>
      </c>
      <c r="AZ49" s="6" t="s">
        <v>324</v>
      </c>
      <c r="BA49" s="6" t="s">
        <v>842</v>
      </c>
      <c r="BB49" s="6" t="s">
        <v>83</v>
      </c>
      <c r="BC49" s="6" t="s">
        <v>88</v>
      </c>
      <c r="BD49" s="7" t="str">
        <f t="shared" si="0"/>
        <v>01/10/2021</v>
      </c>
      <c r="BE49" s="7" t="str">
        <f t="shared" si="1"/>
        <v>01/10/2024</v>
      </c>
      <c r="BF49" s="7">
        <f t="shared" si="2"/>
        <v>36</v>
      </c>
      <c r="BG49" s="8">
        <f t="shared" si="3"/>
        <v>0.2</v>
      </c>
      <c r="BH49" s="8">
        <f t="shared" si="4"/>
        <v>0.18426666666666669</v>
      </c>
      <c r="BI49" s="8">
        <f t="shared" si="5"/>
        <v>0.6</v>
      </c>
      <c r="BJ49" s="8">
        <f t="shared" si="6"/>
        <v>0.98426666666666662</v>
      </c>
      <c r="BK49" s="9">
        <f t="shared" si="7"/>
        <v>48</v>
      </c>
      <c r="BL49" s="10"/>
      <c r="BM49" s="9">
        <v>48</v>
      </c>
      <c r="BN49" s="11"/>
    </row>
    <row r="50" spans="1:178" x14ac:dyDescent="0.35">
      <c r="A50" s="6">
        <v>691</v>
      </c>
      <c r="B50" s="6" t="s">
        <v>63</v>
      </c>
      <c r="C50" s="6" t="s">
        <v>396</v>
      </c>
      <c r="D50" s="6" t="s">
        <v>843</v>
      </c>
      <c r="E50" s="6" t="s">
        <v>136</v>
      </c>
      <c r="F50" s="6" t="s">
        <v>844</v>
      </c>
      <c r="G50" s="6"/>
      <c r="H50" s="6" t="s">
        <v>845</v>
      </c>
      <c r="I50" s="6">
        <v>0</v>
      </c>
      <c r="J50" s="6" t="s">
        <v>846</v>
      </c>
      <c r="K50" s="6" t="s">
        <v>847</v>
      </c>
      <c r="L50" s="6" t="s">
        <v>76</v>
      </c>
      <c r="M50" s="6" t="s">
        <v>72</v>
      </c>
      <c r="N50" s="6" t="s">
        <v>73</v>
      </c>
      <c r="O50" s="6"/>
      <c r="P50" s="6"/>
      <c r="Q50" s="6"/>
      <c r="R50" s="6">
        <v>0</v>
      </c>
      <c r="S50" s="6"/>
      <c r="T50" s="6">
        <v>0</v>
      </c>
      <c r="U50" s="6" t="s">
        <v>846</v>
      </c>
      <c r="V50" s="6" t="s">
        <v>847</v>
      </c>
      <c r="W50" s="6" t="s">
        <v>76</v>
      </c>
      <c r="X50" s="6" t="s">
        <v>72</v>
      </c>
      <c r="Y50" s="6" t="s">
        <v>73</v>
      </c>
      <c r="Z50" s="6"/>
      <c r="AA50" s="6"/>
      <c r="AB50" s="6"/>
      <c r="AC50" s="6"/>
      <c r="AD50" s="6">
        <v>393347162976</v>
      </c>
      <c r="AE50" s="6" t="s">
        <v>848</v>
      </c>
      <c r="AF50" s="6" t="s">
        <v>75</v>
      </c>
      <c r="AG50" s="6" t="s">
        <v>76</v>
      </c>
      <c r="AH50" s="6" t="s">
        <v>72</v>
      </c>
      <c r="AI50" s="6" t="s">
        <v>77</v>
      </c>
      <c r="AJ50" s="6" t="s">
        <v>849</v>
      </c>
      <c r="AK50" s="6" t="s">
        <v>264</v>
      </c>
      <c r="AL50" s="6" t="s">
        <v>850</v>
      </c>
      <c r="AM50" s="6">
        <v>702</v>
      </c>
      <c r="AN50" s="6">
        <v>691</v>
      </c>
      <c r="AO50" s="6" t="s">
        <v>851</v>
      </c>
      <c r="AP50" s="6" t="s">
        <v>852</v>
      </c>
      <c r="AQ50" s="6" t="s">
        <v>852</v>
      </c>
      <c r="AR50" s="6" t="s">
        <v>83</v>
      </c>
      <c r="AS50" s="6" t="s">
        <v>623</v>
      </c>
      <c r="AT50" s="7">
        <v>2021</v>
      </c>
      <c r="AU50" s="7" t="s">
        <v>624</v>
      </c>
      <c r="AV50" s="7">
        <v>110</v>
      </c>
      <c r="AW50" s="7">
        <v>27.55</v>
      </c>
      <c r="AX50" s="6" t="s">
        <v>396</v>
      </c>
      <c r="AY50" s="6" t="s">
        <v>843</v>
      </c>
      <c r="AZ50" s="6" t="s">
        <v>853</v>
      </c>
      <c r="BA50" s="6" t="s">
        <v>854</v>
      </c>
      <c r="BB50" s="6" t="s">
        <v>83</v>
      </c>
      <c r="BC50" s="6" t="s">
        <v>627</v>
      </c>
      <c r="BD50" s="7" t="str">
        <f t="shared" si="0"/>
        <v>01/10/2021</v>
      </c>
      <c r="BE50" s="7" t="str">
        <f t="shared" si="1"/>
        <v>01/10/2024</v>
      </c>
      <c r="BF50" s="7">
        <f t="shared" si="2"/>
        <v>36</v>
      </c>
      <c r="BG50" s="8">
        <f t="shared" si="3"/>
        <v>0.2</v>
      </c>
      <c r="BH50" s="8">
        <f t="shared" si="4"/>
        <v>0.18366666666666667</v>
      </c>
      <c r="BI50" s="8">
        <f t="shared" si="5"/>
        <v>0.6</v>
      </c>
      <c r="BJ50" s="8">
        <f t="shared" si="6"/>
        <v>0.98366666666666669</v>
      </c>
      <c r="BK50" s="9">
        <f t="shared" si="7"/>
        <v>49</v>
      </c>
      <c r="BL50" s="10"/>
      <c r="BM50" s="9">
        <v>49</v>
      </c>
      <c r="BN50" s="11"/>
    </row>
    <row r="51" spans="1:178" x14ac:dyDescent="0.35">
      <c r="A51" s="6">
        <v>380</v>
      </c>
      <c r="B51" s="6" t="s">
        <v>63</v>
      </c>
      <c r="C51" s="6" t="s">
        <v>855</v>
      </c>
      <c r="D51" s="6" t="s">
        <v>856</v>
      </c>
      <c r="E51" s="6" t="s">
        <v>136</v>
      </c>
      <c r="F51" s="6" t="s">
        <v>857</v>
      </c>
      <c r="G51" s="6"/>
      <c r="H51" s="6" t="s">
        <v>858</v>
      </c>
      <c r="I51" s="6">
        <v>0</v>
      </c>
      <c r="J51" s="6" t="s">
        <v>859</v>
      </c>
      <c r="K51" s="6" t="s">
        <v>860</v>
      </c>
      <c r="L51" s="6" t="s">
        <v>861</v>
      </c>
      <c r="M51" s="6" t="s">
        <v>72</v>
      </c>
      <c r="N51" s="6" t="s">
        <v>73</v>
      </c>
      <c r="O51" s="6"/>
      <c r="P51" s="6"/>
      <c r="Q51" s="6"/>
      <c r="R51" s="6">
        <v>0</v>
      </c>
      <c r="S51" s="6"/>
      <c r="T51" s="6">
        <v>0</v>
      </c>
      <c r="U51" s="6" t="s">
        <v>859</v>
      </c>
      <c r="V51" s="6" t="s">
        <v>860</v>
      </c>
      <c r="W51" s="6" t="s">
        <v>861</v>
      </c>
      <c r="X51" s="6" t="s">
        <v>72</v>
      </c>
      <c r="Y51" s="6" t="s">
        <v>73</v>
      </c>
      <c r="Z51" s="6"/>
      <c r="AA51" s="6"/>
      <c r="AB51" s="6"/>
      <c r="AC51" s="6"/>
      <c r="AD51" s="6" t="s">
        <v>862</v>
      </c>
      <c r="AE51" s="6" t="s">
        <v>863</v>
      </c>
      <c r="AF51" s="6" t="s">
        <v>75</v>
      </c>
      <c r="AG51" s="6" t="s">
        <v>864</v>
      </c>
      <c r="AH51" s="6" t="s">
        <v>72</v>
      </c>
      <c r="AI51" s="6" t="s">
        <v>77</v>
      </c>
      <c r="AJ51" s="6" t="s">
        <v>865</v>
      </c>
      <c r="AK51" s="6" t="s">
        <v>866</v>
      </c>
      <c r="AL51" s="6" t="s">
        <v>867</v>
      </c>
      <c r="AM51" s="6">
        <v>352</v>
      </c>
      <c r="AN51" s="6">
        <v>380</v>
      </c>
      <c r="AO51" s="6" t="s">
        <v>868</v>
      </c>
      <c r="AP51" s="6" t="s">
        <v>869</v>
      </c>
      <c r="AQ51" s="6" t="s">
        <v>869</v>
      </c>
      <c r="AR51" s="6" t="s">
        <v>83</v>
      </c>
      <c r="AS51" s="6" t="s">
        <v>106</v>
      </c>
      <c r="AT51" s="7">
        <v>2021</v>
      </c>
      <c r="AU51" s="7" t="s">
        <v>165</v>
      </c>
      <c r="AV51" s="7">
        <v>110</v>
      </c>
      <c r="AW51" s="7">
        <v>27.5</v>
      </c>
      <c r="AX51" s="6" t="s">
        <v>855</v>
      </c>
      <c r="AY51" s="6" t="s">
        <v>856</v>
      </c>
      <c r="AZ51" s="6" t="s">
        <v>870</v>
      </c>
      <c r="BA51" s="6" t="s">
        <v>871</v>
      </c>
      <c r="BB51" s="6" t="s">
        <v>83</v>
      </c>
      <c r="BC51" s="6" t="s">
        <v>790</v>
      </c>
      <c r="BD51" s="7" t="str">
        <f t="shared" si="0"/>
        <v>01/10/2021</v>
      </c>
      <c r="BE51" s="7" t="str">
        <f t="shared" si="1"/>
        <v>01/10/2024</v>
      </c>
      <c r="BF51" s="7">
        <f t="shared" si="2"/>
        <v>36</v>
      </c>
      <c r="BG51" s="8">
        <f t="shared" si="3"/>
        <v>0.2</v>
      </c>
      <c r="BH51" s="8">
        <f t="shared" si="4"/>
        <v>0.18333333333333335</v>
      </c>
      <c r="BI51" s="8">
        <f t="shared" si="5"/>
        <v>0.6</v>
      </c>
      <c r="BJ51" s="8">
        <f t="shared" si="6"/>
        <v>0.98333333333333339</v>
      </c>
      <c r="BK51" s="9">
        <f t="shared" si="7"/>
        <v>50</v>
      </c>
      <c r="BL51" s="10"/>
      <c r="BM51" s="9">
        <v>50</v>
      </c>
      <c r="BN51" s="11"/>
    </row>
    <row r="52" spans="1:178" x14ac:dyDescent="0.35">
      <c r="A52" s="6">
        <v>644</v>
      </c>
      <c r="B52" s="6" t="s">
        <v>63</v>
      </c>
      <c r="C52" s="6" t="s">
        <v>872</v>
      </c>
      <c r="D52" s="6" t="s">
        <v>873</v>
      </c>
      <c r="E52" s="6" t="s">
        <v>66</v>
      </c>
      <c r="F52" s="6" t="s">
        <v>874</v>
      </c>
      <c r="G52" s="6"/>
      <c r="H52" s="6" t="s">
        <v>875</v>
      </c>
      <c r="I52" s="6">
        <v>0</v>
      </c>
      <c r="J52" s="6" t="s">
        <v>876</v>
      </c>
      <c r="K52" s="6" t="s">
        <v>614</v>
      </c>
      <c r="L52" s="6" t="s">
        <v>76</v>
      </c>
      <c r="M52" s="6" t="s">
        <v>72</v>
      </c>
      <c r="N52" s="6" t="s">
        <v>73</v>
      </c>
      <c r="O52" s="6"/>
      <c r="P52" s="6"/>
      <c r="Q52" s="6"/>
      <c r="R52" s="6">
        <v>0</v>
      </c>
      <c r="S52" s="6"/>
      <c r="T52" s="6">
        <v>0</v>
      </c>
      <c r="U52" s="6" t="s">
        <v>876</v>
      </c>
      <c r="V52" s="6" t="s">
        <v>614</v>
      </c>
      <c r="W52" s="6" t="s">
        <v>76</v>
      </c>
      <c r="X52" s="6" t="s">
        <v>72</v>
      </c>
      <c r="Y52" s="6" t="s">
        <v>73</v>
      </c>
      <c r="Z52" s="6"/>
      <c r="AA52" s="6"/>
      <c r="AB52" s="6"/>
      <c r="AC52" s="6"/>
      <c r="AD52" s="6">
        <v>393669769837</v>
      </c>
      <c r="AE52" s="6" t="s">
        <v>877</v>
      </c>
      <c r="AF52" s="6" t="s">
        <v>75</v>
      </c>
      <c r="AG52" s="6" t="s">
        <v>878</v>
      </c>
      <c r="AH52" s="6" t="s">
        <v>879</v>
      </c>
      <c r="AI52" s="6" t="s">
        <v>77</v>
      </c>
      <c r="AJ52" s="6" t="s">
        <v>880</v>
      </c>
      <c r="AK52" s="6" t="s">
        <v>881</v>
      </c>
      <c r="AL52" s="6" t="s">
        <v>882</v>
      </c>
      <c r="AM52" s="6">
        <v>698</v>
      </c>
      <c r="AN52" s="6">
        <v>644</v>
      </c>
      <c r="AO52" s="6" t="s">
        <v>883</v>
      </c>
      <c r="AP52" s="6" t="s">
        <v>884</v>
      </c>
      <c r="AQ52" s="6" t="s">
        <v>884</v>
      </c>
      <c r="AR52" s="6" t="s">
        <v>83</v>
      </c>
      <c r="AS52" s="6" t="s">
        <v>211</v>
      </c>
      <c r="AT52" s="7">
        <v>2021</v>
      </c>
      <c r="AU52" s="7" t="s">
        <v>602</v>
      </c>
      <c r="AV52" s="7">
        <v>110</v>
      </c>
      <c r="AW52" s="7">
        <v>27.37</v>
      </c>
      <c r="AX52" s="6" t="s">
        <v>872</v>
      </c>
      <c r="AY52" s="6" t="s">
        <v>873</v>
      </c>
      <c r="AZ52" s="6" t="s">
        <v>338</v>
      </c>
      <c r="BA52" s="6" t="s">
        <v>885</v>
      </c>
      <c r="BB52" s="6" t="s">
        <v>83</v>
      </c>
      <c r="BC52" s="6" t="s">
        <v>215</v>
      </c>
      <c r="BD52" s="7" t="str">
        <f t="shared" si="0"/>
        <v>01/10/2021</v>
      </c>
      <c r="BE52" s="7" t="str">
        <f t="shared" si="1"/>
        <v>01/10/2024</v>
      </c>
      <c r="BF52" s="7">
        <f t="shared" si="2"/>
        <v>36</v>
      </c>
      <c r="BG52" s="8">
        <f t="shared" si="3"/>
        <v>0.2</v>
      </c>
      <c r="BH52" s="8">
        <f t="shared" si="4"/>
        <v>0.18246666666666667</v>
      </c>
      <c r="BI52" s="8">
        <f t="shared" si="5"/>
        <v>0.6</v>
      </c>
      <c r="BJ52" s="8">
        <f t="shared" si="6"/>
        <v>0.9824666666666666</v>
      </c>
      <c r="BK52" s="9">
        <f t="shared" si="7"/>
        <v>51</v>
      </c>
      <c r="BL52" s="10"/>
      <c r="BM52" s="9">
        <v>51</v>
      </c>
      <c r="BN52" s="11"/>
    </row>
    <row r="53" spans="1:178" x14ac:dyDescent="0.35">
      <c r="A53" s="6">
        <v>706</v>
      </c>
      <c r="B53" s="6" t="s">
        <v>63</v>
      </c>
      <c r="C53" s="6" t="s">
        <v>886</v>
      </c>
      <c r="D53" s="6" t="s">
        <v>887</v>
      </c>
      <c r="E53" s="6" t="s">
        <v>66</v>
      </c>
      <c r="F53" s="6" t="s">
        <v>888</v>
      </c>
      <c r="G53" s="6" t="s">
        <v>889</v>
      </c>
      <c r="H53" s="6" t="s">
        <v>890</v>
      </c>
      <c r="I53" s="6">
        <v>0</v>
      </c>
      <c r="J53" s="6" t="s">
        <v>891</v>
      </c>
      <c r="K53" s="6" t="s">
        <v>892</v>
      </c>
      <c r="L53" s="6" t="s">
        <v>76</v>
      </c>
      <c r="M53" s="6" t="s">
        <v>72</v>
      </c>
      <c r="N53" s="6" t="s">
        <v>73</v>
      </c>
      <c r="O53" s="6"/>
      <c r="P53" s="6"/>
      <c r="Q53" s="6"/>
      <c r="R53" s="6">
        <v>0</v>
      </c>
      <c r="S53" s="6"/>
      <c r="T53" s="6">
        <v>0</v>
      </c>
      <c r="U53" s="6" t="s">
        <v>891</v>
      </c>
      <c r="V53" s="6" t="s">
        <v>892</v>
      </c>
      <c r="W53" s="6" t="s">
        <v>76</v>
      </c>
      <c r="X53" s="6" t="s">
        <v>72</v>
      </c>
      <c r="Y53" s="6" t="s">
        <v>73</v>
      </c>
      <c r="Z53" s="6"/>
      <c r="AA53" s="6"/>
      <c r="AB53" s="6"/>
      <c r="AC53" s="6"/>
      <c r="AD53" s="6">
        <v>393428239785</v>
      </c>
      <c r="AE53" s="6" t="s">
        <v>173</v>
      </c>
      <c r="AF53" s="6" t="s">
        <v>75</v>
      </c>
      <c r="AG53" s="6" t="s">
        <v>893</v>
      </c>
      <c r="AH53" s="6" t="s">
        <v>879</v>
      </c>
      <c r="AI53" s="6" t="s">
        <v>77</v>
      </c>
      <c r="AJ53" s="6" t="s">
        <v>894</v>
      </c>
      <c r="AK53" s="6" t="s">
        <v>264</v>
      </c>
      <c r="AL53" s="6" t="s">
        <v>175</v>
      </c>
      <c r="AM53" s="6">
        <v>718</v>
      </c>
      <c r="AN53" s="6">
        <v>706</v>
      </c>
      <c r="AO53" s="6" t="s">
        <v>895</v>
      </c>
      <c r="AP53" s="6" t="s">
        <v>896</v>
      </c>
      <c r="AQ53" s="6" t="s">
        <v>896</v>
      </c>
      <c r="AR53" s="6" t="s">
        <v>83</v>
      </c>
      <c r="AS53" s="6" t="s">
        <v>407</v>
      </c>
      <c r="AT53" s="7">
        <v>2021</v>
      </c>
      <c r="AU53" s="7" t="s">
        <v>602</v>
      </c>
      <c r="AV53" s="7">
        <v>110</v>
      </c>
      <c r="AW53" s="7">
        <v>27.25</v>
      </c>
      <c r="AX53" s="6" t="s">
        <v>886</v>
      </c>
      <c r="AY53" s="6" t="s">
        <v>887</v>
      </c>
      <c r="AZ53" s="6" t="s">
        <v>897</v>
      </c>
      <c r="BA53" s="6" t="s">
        <v>898</v>
      </c>
      <c r="BB53" s="6" t="s">
        <v>83</v>
      </c>
      <c r="BC53" s="6" t="s">
        <v>643</v>
      </c>
      <c r="BD53" s="7" t="str">
        <f t="shared" si="0"/>
        <v>01/10/2021</v>
      </c>
      <c r="BE53" s="7" t="str">
        <f t="shared" si="1"/>
        <v>01/10/2024</v>
      </c>
      <c r="BF53" s="7">
        <f t="shared" si="2"/>
        <v>36</v>
      </c>
      <c r="BG53" s="8">
        <f t="shared" si="3"/>
        <v>0.2</v>
      </c>
      <c r="BH53" s="8">
        <f t="shared" si="4"/>
        <v>0.18166666666666667</v>
      </c>
      <c r="BI53" s="8">
        <f t="shared" si="5"/>
        <v>0.6</v>
      </c>
      <c r="BJ53" s="8">
        <f t="shared" si="6"/>
        <v>0.98166666666666669</v>
      </c>
      <c r="BK53" s="9">
        <f t="shared" si="7"/>
        <v>52</v>
      </c>
      <c r="BL53" s="10"/>
      <c r="BM53" s="9">
        <v>52</v>
      </c>
      <c r="BN53" s="11"/>
    </row>
    <row r="54" spans="1:178" s="21" customFormat="1" hidden="1" x14ac:dyDescent="0.35">
      <c r="A54" s="15">
        <v>490</v>
      </c>
      <c r="B54" s="15" t="s">
        <v>63</v>
      </c>
      <c r="C54" s="15" t="s">
        <v>899</v>
      </c>
      <c r="D54" s="15" t="s">
        <v>900</v>
      </c>
      <c r="E54" s="15" t="s">
        <v>66</v>
      </c>
      <c r="F54" s="15" t="s">
        <v>901</v>
      </c>
      <c r="G54" s="15" t="s">
        <v>902</v>
      </c>
      <c r="H54" s="15" t="s">
        <v>903</v>
      </c>
      <c r="I54" s="6">
        <v>0</v>
      </c>
      <c r="J54" s="6" t="s">
        <v>904</v>
      </c>
      <c r="K54" s="6" t="s">
        <v>508</v>
      </c>
      <c r="L54" s="6" t="s">
        <v>509</v>
      </c>
      <c r="M54" s="6" t="s">
        <v>510</v>
      </c>
      <c r="N54" s="6" t="s">
        <v>73</v>
      </c>
      <c r="O54" s="6"/>
      <c r="P54" s="6"/>
      <c r="Q54" s="6"/>
      <c r="R54" s="6">
        <v>0</v>
      </c>
      <c r="S54" s="6"/>
      <c r="T54" s="6">
        <v>0</v>
      </c>
      <c r="U54" s="6" t="s">
        <v>904</v>
      </c>
      <c r="V54" s="6" t="s">
        <v>508</v>
      </c>
      <c r="W54" s="6" t="s">
        <v>509</v>
      </c>
      <c r="X54" s="6" t="s">
        <v>510</v>
      </c>
      <c r="Y54" s="6" t="s">
        <v>73</v>
      </c>
      <c r="Z54" s="6"/>
      <c r="AA54" s="6"/>
      <c r="AB54" s="6"/>
      <c r="AC54" s="6"/>
      <c r="AD54" s="6">
        <v>3420976122</v>
      </c>
      <c r="AE54" s="6" t="s">
        <v>905</v>
      </c>
      <c r="AF54" s="6" t="s">
        <v>75</v>
      </c>
      <c r="AG54" s="6" t="s">
        <v>76</v>
      </c>
      <c r="AH54" s="6" t="s">
        <v>72</v>
      </c>
      <c r="AI54" s="6" t="s">
        <v>77</v>
      </c>
      <c r="AJ54" s="6" t="s">
        <v>906</v>
      </c>
      <c r="AK54" s="6" t="s">
        <v>145</v>
      </c>
      <c r="AL54" s="6" t="s">
        <v>907</v>
      </c>
      <c r="AM54" s="6">
        <v>465</v>
      </c>
      <c r="AN54" s="6">
        <v>490</v>
      </c>
      <c r="AO54" s="6" t="s">
        <v>908</v>
      </c>
      <c r="AP54" s="6" t="s">
        <v>909</v>
      </c>
      <c r="AQ54" s="6" t="s">
        <v>909</v>
      </c>
      <c r="AR54" s="6" t="s">
        <v>268</v>
      </c>
      <c r="AS54" s="6" t="s">
        <v>84</v>
      </c>
      <c r="AT54" s="7">
        <v>2021</v>
      </c>
      <c r="AU54" s="7" t="s">
        <v>841</v>
      </c>
      <c r="AV54" s="7">
        <v>110</v>
      </c>
      <c r="AW54" s="7">
        <v>27.22</v>
      </c>
      <c r="AX54" s="15" t="s">
        <v>899</v>
      </c>
      <c r="AY54" s="15" t="s">
        <v>900</v>
      </c>
      <c r="AZ54" s="15" t="s">
        <v>324</v>
      </c>
      <c r="BA54" s="15" t="s">
        <v>910</v>
      </c>
      <c r="BB54" s="15" t="s">
        <v>83</v>
      </c>
      <c r="BC54" s="15" t="s">
        <v>110</v>
      </c>
      <c r="BD54" s="16" t="str">
        <f t="shared" si="0"/>
        <v>01/10/2021</v>
      </c>
      <c r="BE54" s="16" t="str">
        <f t="shared" si="1"/>
        <v>01/10/2024</v>
      </c>
      <c r="BF54" s="16">
        <f t="shared" si="2"/>
        <v>36</v>
      </c>
      <c r="BG54" s="17">
        <f t="shared" si="3"/>
        <v>0.2</v>
      </c>
      <c r="BH54" s="17">
        <f t="shared" si="4"/>
        <v>0.18146666666666667</v>
      </c>
      <c r="BI54" s="17">
        <f t="shared" si="5"/>
        <v>0.6</v>
      </c>
      <c r="BJ54" s="17">
        <f t="shared" si="6"/>
        <v>0.98146666666666671</v>
      </c>
      <c r="BK54" s="18">
        <f t="shared" si="7"/>
        <v>53</v>
      </c>
      <c r="BL54" s="19"/>
      <c r="BM54" s="18">
        <v>53</v>
      </c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  <c r="CF54" s="20"/>
      <c r="CG54" s="20"/>
      <c r="CH54" s="20"/>
      <c r="CI54" s="20"/>
      <c r="CJ54" s="20"/>
      <c r="CK54" s="20"/>
      <c r="CL54" s="20"/>
      <c r="CM54" s="20"/>
      <c r="CN54" s="20"/>
      <c r="CO54" s="20"/>
      <c r="CP54" s="20"/>
      <c r="CQ54" s="20"/>
      <c r="CR54" s="20"/>
      <c r="CS54" s="20"/>
      <c r="CT54" s="20"/>
      <c r="CU54" s="20"/>
      <c r="CV54" s="20"/>
      <c r="CW54" s="20"/>
      <c r="CX54" s="20"/>
      <c r="CY54" s="20"/>
      <c r="CZ54" s="20"/>
      <c r="DA54" s="20"/>
      <c r="DB54" s="20"/>
      <c r="DC54" s="20"/>
      <c r="DD54" s="20"/>
      <c r="DE54" s="20"/>
      <c r="DF54" s="20"/>
      <c r="DG54" s="20"/>
      <c r="DH54" s="20"/>
      <c r="DI54" s="20"/>
      <c r="DJ54" s="20"/>
      <c r="DK54" s="20"/>
      <c r="DL54" s="20"/>
      <c r="DM54" s="20"/>
      <c r="DN54" s="20"/>
      <c r="DO54" s="20"/>
      <c r="DP54" s="20"/>
      <c r="DQ54" s="20"/>
      <c r="DR54" s="20"/>
      <c r="DS54" s="20"/>
      <c r="DT54" s="20"/>
      <c r="DU54" s="20"/>
      <c r="DV54" s="20"/>
      <c r="DW54" s="20"/>
      <c r="DX54" s="20"/>
      <c r="DY54" s="20"/>
      <c r="DZ54" s="20"/>
      <c r="EA54" s="20"/>
      <c r="EB54" s="20"/>
      <c r="EC54" s="20"/>
      <c r="ED54" s="20"/>
      <c r="EE54" s="20"/>
      <c r="EF54" s="20"/>
      <c r="EG54" s="20"/>
      <c r="EH54" s="20"/>
      <c r="EI54" s="20"/>
      <c r="EJ54" s="20"/>
      <c r="EK54" s="20"/>
      <c r="EL54" s="20"/>
      <c r="EM54" s="20"/>
      <c r="EN54" s="20"/>
      <c r="EO54" s="20"/>
      <c r="EP54" s="20"/>
      <c r="EQ54" s="20"/>
      <c r="ER54" s="20"/>
      <c r="ES54" s="20"/>
      <c r="ET54" s="20"/>
      <c r="EU54" s="20"/>
      <c r="EV54" s="20"/>
      <c r="EW54" s="20"/>
      <c r="EX54" s="20"/>
      <c r="EY54" s="20"/>
      <c r="EZ54" s="20"/>
      <c r="FA54" s="20"/>
      <c r="FB54" s="20"/>
      <c r="FC54" s="20"/>
      <c r="FD54" s="20"/>
      <c r="FE54" s="20"/>
      <c r="FF54" s="20"/>
      <c r="FG54" s="20"/>
      <c r="FH54" s="20"/>
      <c r="FI54" s="20"/>
      <c r="FJ54" s="20"/>
      <c r="FK54" s="20"/>
      <c r="FL54" s="20"/>
      <c r="FM54" s="20"/>
      <c r="FN54" s="20"/>
      <c r="FO54" s="20"/>
      <c r="FP54" s="20"/>
      <c r="FQ54" s="20"/>
      <c r="FR54" s="20"/>
      <c r="FS54" s="20"/>
      <c r="FT54" s="20"/>
      <c r="FU54" s="20"/>
      <c r="FV54" s="20"/>
    </row>
    <row r="55" spans="1:178" x14ac:dyDescent="0.35">
      <c r="A55" s="6">
        <v>917</v>
      </c>
      <c r="B55" s="6" t="s">
        <v>63</v>
      </c>
      <c r="C55" s="6" t="s">
        <v>764</v>
      </c>
      <c r="D55" s="6" t="s">
        <v>341</v>
      </c>
      <c r="E55" s="6" t="s">
        <v>66</v>
      </c>
      <c r="F55" s="6" t="s">
        <v>911</v>
      </c>
      <c r="G55" s="6"/>
      <c r="H55" s="6" t="s">
        <v>912</v>
      </c>
      <c r="I55" s="6">
        <v>0</v>
      </c>
      <c r="J55" s="6" t="s">
        <v>913</v>
      </c>
      <c r="K55" s="6" t="s">
        <v>914</v>
      </c>
      <c r="L55" s="6" t="s">
        <v>915</v>
      </c>
      <c r="M55" s="6" t="s">
        <v>510</v>
      </c>
      <c r="N55" s="6" t="s">
        <v>73</v>
      </c>
      <c r="O55" s="6"/>
      <c r="P55" s="6"/>
      <c r="Q55" s="6"/>
      <c r="R55" s="6">
        <v>0</v>
      </c>
      <c r="S55" s="6"/>
      <c r="T55" s="6">
        <v>0</v>
      </c>
      <c r="U55" s="6" t="s">
        <v>913</v>
      </c>
      <c r="V55" s="6" t="s">
        <v>914</v>
      </c>
      <c r="W55" s="6" t="s">
        <v>915</v>
      </c>
      <c r="X55" s="6" t="s">
        <v>510</v>
      </c>
      <c r="Y55" s="6" t="s">
        <v>73</v>
      </c>
      <c r="Z55" s="6"/>
      <c r="AA55" s="6"/>
      <c r="AB55" s="6"/>
      <c r="AC55" s="6"/>
      <c r="AD55" s="6" t="s">
        <v>916</v>
      </c>
      <c r="AE55" s="6" t="s">
        <v>917</v>
      </c>
      <c r="AF55" s="6" t="s">
        <v>75</v>
      </c>
      <c r="AG55" s="6" t="s">
        <v>915</v>
      </c>
      <c r="AH55" s="6" t="s">
        <v>510</v>
      </c>
      <c r="AI55" s="6" t="s">
        <v>77</v>
      </c>
      <c r="AJ55" s="6" t="s">
        <v>918</v>
      </c>
      <c r="AK55" s="6" t="s">
        <v>919</v>
      </c>
      <c r="AL55" s="6" t="s">
        <v>920</v>
      </c>
      <c r="AM55" s="6">
        <v>964</v>
      </c>
      <c r="AN55" s="6">
        <v>917</v>
      </c>
      <c r="AO55" s="6" t="s">
        <v>921</v>
      </c>
      <c r="AP55" s="6" t="s">
        <v>922</v>
      </c>
      <c r="AQ55" s="6" t="s">
        <v>922</v>
      </c>
      <c r="AR55" s="6" t="s">
        <v>268</v>
      </c>
      <c r="AS55" s="6" t="s">
        <v>923</v>
      </c>
      <c r="AT55" s="7">
        <v>2021</v>
      </c>
      <c r="AU55" s="7" t="s">
        <v>165</v>
      </c>
      <c r="AV55" s="7">
        <v>110</v>
      </c>
      <c r="AW55" s="7">
        <v>27.2</v>
      </c>
      <c r="AX55" s="6" t="s">
        <v>764</v>
      </c>
      <c r="AY55" s="6" t="s">
        <v>341</v>
      </c>
      <c r="AZ55" s="6" t="s">
        <v>338</v>
      </c>
      <c r="BA55" s="6" t="s">
        <v>924</v>
      </c>
      <c r="BB55" s="6" t="s">
        <v>83</v>
      </c>
      <c r="BC55" s="6" t="s">
        <v>453</v>
      </c>
      <c r="BD55" s="7" t="str">
        <f t="shared" si="0"/>
        <v>01/10/2021</v>
      </c>
      <c r="BE55" s="7" t="str">
        <f t="shared" si="1"/>
        <v>01/10/2024</v>
      </c>
      <c r="BF55" s="7">
        <f t="shared" si="2"/>
        <v>36</v>
      </c>
      <c r="BG55" s="8">
        <f t="shared" si="3"/>
        <v>0.2</v>
      </c>
      <c r="BH55" s="8">
        <f t="shared" si="4"/>
        <v>0.18133333333333335</v>
      </c>
      <c r="BI55" s="8">
        <f t="shared" si="5"/>
        <v>0.6</v>
      </c>
      <c r="BJ55" s="8">
        <f t="shared" si="6"/>
        <v>0.98133333333333339</v>
      </c>
      <c r="BK55" s="9">
        <f t="shared" si="7"/>
        <v>54</v>
      </c>
      <c r="BL55" s="10"/>
      <c r="BM55" s="9">
        <v>54</v>
      </c>
      <c r="BN55" s="11"/>
    </row>
    <row r="56" spans="1:178" x14ac:dyDescent="0.35">
      <c r="A56" s="6">
        <v>549</v>
      </c>
      <c r="B56" s="6" t="s">
        <v>63</v>
      </c>
      <c r="C56" s="6" t="s">
        <v>134</v>
      </c>
      <c r="D56" s="6" t="s">
        <v>925</v>
      </c>
      <c r="E56" s="6" t="s">
        <v>136</v>
      </c>
      <c r="F56" s="6" t="s">
        <v>926</v>
      </c>
      <c r="G56" s="6"/>
      <c r="H56" s="6" t="s">
        <v>927</v>
      </c>
      <c r="I56" s="6">
        <v>0</v>
      </c>
      <c r="J56" s="6" t="s">
        <v>928</v>
      </c>
      <c r="K56" s="6" t="s">
        <v>914</v>
      </c>
      <c r="L56" s="6" t="s">
        <v>915</v>
      </c>
      <c r="M56" s="6" t="s">
        <v>510</v>
      </c>
      <c r="N56" s="6" t="s">
        <v>73</v>
      </c>
      <c r="O56" s="6"/>
      <c r="P56" s="6"/>
      <c r="Q56" s="6"/>
      <c r="R56" s="6">
        <v>0</v>
      </c>
      <c r="S56" s="6"/>
      <c r="T56" s="6">
        <v>0</v>
      </c>
      <c r="U56" s="6" t="s">
        <v>928</v>
      </c>
      <c r="V56" s="6" t="s">
        <v>914</v>
      </c>
      <c r="W56" s="6" t="s">
        <v>915</v>
      </c>
      <c r="X56" s="6" t="s">
        <v>510</v>
      </c>
      <c r="Y56" s="6" t="s">
        <v>73</v>
      </c>
      <c r="Z56" s="6"/>
      <c r="AA56" s="6"/>
      <c r="AB56" s="6"/>
      <c r="AC56" s="6"/>
      <c r="AD56" s="6">
        <v>393884465371</v>
      </c>
      <c r="AE56" s="6" t="s">
        <v>929</v>
      </c>
      <c r="AF56" s="6" t="s">
        <v>75</v>
      </c>
      <c r="AG56" s="6" t="s">
        <v>915</v>
      </c>
      <c r="AH56" s="6" t="s">
        <v>510</v>
      </c>
      <c r="AI56" s="6" t="s">
        <v>77</v>
      </c>
      <c r="AJ56" s="6" t="s">
        <v>930</v>
      </c>
      <c r="AK56" s="6" t="s">
        <v>931</v>
      </c>
      <c r="AL56" s="6" t="s">
        <v>932</v>
      </c>
      <c r="AM56" s="6">
        <v>534</v>
      </c>
      <c r="AN56" s="6">
        <v>549</v>
      </c>
      <c r="AO56" s="6" t="s">
        <v>933</v>
      </c>
      <c r="AP56" s="6" t="s">
        <v>934</v>
      </c>
      <c r="AQ56" s="6" t="s">
        <v>934</v>
      </c>
      <c r="AR56" s="6" t="s">
        <v>268</v>
      </c>
      <c r="AS56" s="6" t="s">
        <v>84</v>
      </c>
      <c r="AT56" s="7">
        <v>2021</v>
      </c>
      <c r="AU56" s="7" t="s">
        <v>935</v>
      </c>
      <c r="AV56" s="7">
        <v>105</v>
      </c>
      <c r="AW56" s="7">
        <v>25.87</v>
      </c>
      <c r="AX56" s="6" t="s">
        <v>134</v>
      </c>
      <c r="AY56" s="6" t="s">
        <v>925</v>
      </c>
      <c r="AZ56" s="6" t="s">
        <v>936</v>
      </c>
      <c r="BA56" s="6" t="s">
        <v>937</v>
      </c>
      <c r="BB56" s="6" t="s">
        <v>83</v>
      </c>
      <c r="BC56" s="6" t="s">
        <v>88</v>
      </c>
      <c r="BD56" s="7" t="str">
        <f t="shared" si="0"/>
        <v>01/10/2021</v>
      </c>
      <c r="BE56" s="7" t="str">
        <f t="shared" si="1"/>
        <v>01/09/2024</v>
      </c>
      <c r="BF56" s="7">
        <f t="shared" si="2"/>
        <v>35</v>
      </c>
      <c r="BG56" s="8">
        <f t="shared" si="3"/>
        <v>0.19090909090909092</v>
      </c>
      <c r="BH56" s="8">
        <f t="shared" si="4"/>
        <v>0.17246666666666668</v>
      </c>
      <c r="BI56" s="8">
        <f t="shared" si="5"/>
        <v>0.6171428571428571</v>
      </c>
      <c r="BJ56" s="8">
        <f t="shared" si="6"/>
        <v>0.98051861471861468</v>
      </c>
      <c r="BK56" s="9">
        <f t="shared" si="7"/>
        <v>55</v>
      </c>
      <c r="BL56" s="10"/>
      <c r="BM56" s="9">
        <v>57</v>
      </c>
      <c r="BN56" s="11"/>
    </row>
    <row r="57" spans="1:178" s="21" customFormat="1" hidden="1" x14ac:dyDescent="0.35">
      <c r="A57" s="15">
        <v>621</v>
      </c>
      <c r="B57" s="15" t="s">
        <v>63</v>
      </c>
      <c r="C57" s="15" t="s">
        <v>764</v>
      </c>
      <c r="D57" s="15" t="s">
        <v>938</v>
      </c>
      <c r="E57" s="15" t="s">
        <v>66</v>
      </c>
      <c r="F57" s="15" t="s">
        <v>939</v>
      </c>
      <c r="G57" s="15" t="s">
        <v>940</v>
      </c>
      <c r="H57" s="15" t="s">
        <v>941</v>
      </c>
      <c r="I57" s="6">
        <v>0</v>
      </c>
      <c r="J57" s="6" t="s">
        <v>942</v>
      </c>
      <c r="K57" s="6" t="s">
        <v>943</v>
      </c>
      <c r="L57" s="6" t="s">
        <v>944</v>
      </c>
      <c r="M57" s="6" t="s">
        <v>72</v>
      </c>
      <c r="N57" s="6" t="s">
        <v>73</v>
      </c>
      <c r="O57" s="6"/>
      <c r="P57" s="6"/>
      <c r="Q57" s="6"/>
      <c r="R57" s="6">
        <v>0</v>
      </c>
      <c r="S57" s="6"/>
      <c r="T57" s="6">
        <v>0</v>
      </c>
      <c r="U57" s="6" t="s">
        <v>942</v>
      </c>
      <c r="V57" s="6" t="s">
        <v>943</v>
      </c>
      <c r="W57" s="6" t="s">
        <v>944</v>
      </c>
      <c r="X57" s="6" t="s">
        <v>72</v>
      </c>
      <c r="Y57" s="6" t="s">
        <v>73</v>
      </c>
      <c r="Z57" s="6"/>
      <c r="AA57" s="6"/>
      <c r="AB57" s="6"/>
      <c r="AC57" s="6"/>
      <c r="AD57" s="6" t="s">
        <v>945</v>
      </c>
      <c r="AE57" s="6" t="s">
        <v>946</v>
      </c>
      <c r="AF57" s="6" t="s">
        <v>75</v>
      </c>
      <c r="AG57" s="6" t="s">
        <v>76</v>
      </c>
      <c r="AH57" s="6" t="s">
        <v>72</v>
      </c>
      <c r="AI57" s="6" t="s">
        <v>77</v>
      </c>
      <c r="AJ57" s="6" t="s">
        <v>947</v>
      </c>
      <c r="AK57" s="6" t="s">
        <v>948</v>
      </c>
      <c r="AL57" s="6" t="s">
        <v>949</v>
      </c>
      <c r="AM57" s="6">
        <v>636</v>
      </c>
      <c r="AN57" s="6">
        <v>621</v>
      </c>
      <c r="AO57" s="6" t="s">
        <v>950</v>
      </c>
      <c r="AP57" s="6" t="s">
        <v>951</v>
      </c>
      <c r="AQ57" s="6" t="s">
        <v>951</v>
      </c>
      <c r="AR57" s="6" t="s">
        <v>268</v>
      </c>
      <c r="AS57" s="6" t="s">
        <v>269</v>
      </c>
      <c r="AT57" s="7">
        <v>2021</v>
      </c>
      <c r="AU57" s="7" t="s">
        <v>624</v>
      </c>
      <c r="AV57" s="7">
        <v>109</v>
      </c>
      <c r="AW57" s="7">
        <v>26.98</v>
      </c>
      <c r="AX57" s="15" t="s">
        <v>764</v>
      </c>
      <c r="AY57" s="15" t="s">
        <v>938</v>
      </c>
      <c r="AZ57" s="15" t="s">
        <v>952</v>
      </c>
      <c r="BA57" s="15" t="s">
        <v>953</v>
      </c>
      <c r="BB57" s="15" t="s">
        <v>83</v>
      </c>
      <c r="BC57" s="15" t="s">
        <v>110</v>
      </c>
      <c r="BD57" s="16" t="str">
        <f t="shared" si="0"/>
        <v>01/10/2021</v>
      </c>
      <c r="BE57" s="16" t="str">
        <f t="shared" si="1"/>
        <v>01/10/2024</v>
      </c>
      <c r="BF57" s="16">
        <f t="shared" si="2"/>
        <v>36</v>
      </c>
      <c r="BG57" s="17">
        <f t="shared" si="3"/>
        <v>0.19818181818181821</v>
      </c>
      <c r="BH57" s="17">
        <f t="shared" si="4"/>
        <v>0.17986666666666667</v>
      </c>
      <c r="BI57" s="17">
        <f t="shared" si="5"/>
        <v>0.6</v>
      </c>
      <c r="BJ57" s="17">
        <f t="shared" si="6"/>
        <v>0.97804848484848483</v>
      </c>
      <c r="BK57" s="18">
        <f t="shared" si="7"/>
        <v>56</v>
      </c>
      <c r="BL57" s="19"/>
      <c r="BM57" s="18">
        <v>55</v>
      </c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  <c r="CB57" s="20"/>
      <c r="CC57" s="20"/>
      <c r="CD57" s="20"/>
      <c r="CE57" s="20"/>
      <c r="CF57" s="20"/>
      <c r="CG57" s="20"/>
      <c r="CH57" s="20"/>
      <c r="CI57" s="20"/>
      <c r="CJ57" s="20"/>
      <c r="CK57" s="20"/>
      <c r="CL57" s="20"/>
      <c r="CM57" s="20"/>
      <c r="CN57" s="20"/>
      <c r="CO57" s="20"/>
      <c r="CP57" s="20"/>
      <c r="CQ57" s="20"/>
      <c r="CR57" s="20"/>
      <c r="CS57" s="20"/>
      <c r="CT57" s="20"/>
      <c r="CU57" s="20"/>
      <c r="CV57" s="20"/>
      <c r="CW57" s="20"/>
      <c r="CX57" s="20"/>
      <c r="CY57" s="20"/>
      <c r="CZ57" s="20"/>
      <c r="DA57" s="20"/>
      <c r="DB57" s="20"/>
      <c r="DC57" s="20"/>
      <c r="DD57" s="20"/>
      <c r="DE57" s="20"/>
      <c r="DF57" s="20"/>
      <c r="DG57" s="20"/>
      <c r="DH57" s="20"/>
      <c r="DI57" s="20"/>
      <c r="DJ57" s="20"/>
      <c r="DK57" s="20"/>
      <c r="DL57" s="20"/>
      <c r="DM57" s="20"/>
      <c r="DN57" s="20"/>
      <c r="DO57" s="20"/>
      <c r="DP57" s="20"/>
      <c r="DQ57" s="20"/>
      <c r="DR57" s="20"/>
      <c r="DS57" s="20"/>
      <c r="DT57" s="20"/>
      <c r="DU57" s="20"/>
      <c r="DV57" s="20"/>
      <c r="DW57" s="20"/>
      <c r="DX57" s="20"/>
      <c r="DY57" s="20"/>
      <c r="DZ57" s="20"/>
      <c r="EA57" s="20"/>
      <c r="EB57" s="20"/>
      <c r="EC57" s="20"/>
      <c r="ED57" s="20"/>
      <c r="EE57" s="20"/>
      <c r="EF57" s="20"/>
      <c r="EG57" s="20"/>
      <c r="EH57" s="20"/>
      <c r="EI57" s="20"/>
      <c r="EJ57" s="20"/>
      <c r="EK57" s="20"/>
      <c r="EL57" s="20"/>
      <c r="EM57" s="20"/>
      <c r="EN57" s="20"/>
      <c r="EO57" s="20"/>
      <c r="EP57" s="20"/>
      <c r="EQ57" s="20"/>
      <c r="ER57" s="20"/>
      <c r="ES57" s="20"/>
      <c r="ET57" s="20"/>
      <c r="EU57" s="20"/>
      <c r="EV57" s="20"/>
      <c r="EW57" s="20"/>
      <c r="EX57" s="20"/>
      <c r="EY57" s="20"/>
      <c r="EZ57" s="20"/>
      <c r="FA57" s="20"/>
      <c r="FB57" s="20"/>
      <c r="FC57" s="20"/>
      <c r="FD57" s="20"/>
      <c r="FE57" s="20"/>
      <c r="FF57" s="20"/>
      <c r="FG57" s="20"/>
      <c r="FH57" s="20"/>
      <c r="FI57" s="20"/>
      <c r="FJ57" s="20"/>
      <c r="FK57" s="20"/>
      <c r="FL57" s="20"/>
      <c r="FM57" s="20"/>
      <c r="FN57" s="20"/>
      <c r="FO57" s="20"/>
      <c r="FP57" s="20"/>
      <c r="FQ57" s="20"/>
      <c r="FR57" s="20"/>
      <c r="FS57" s="20"/>
      <c r="FT57" s="20"/>
      <c r="FU57" s="20"/>
      <c r="FV57" s="20"/>
    </row>
    <row r="58" spans="1:178" x14ac:dyDescent="0.35">
      <c r="A58" s="6">
        <v>566</v>
      </c>
      <c r="B58" s="6" t="s">
        <v>63</v>
      </c>
      <c r="C58" s="6" t="s">
        <v>954</v>
      </c>
      <c r="D58" s="6" t="s">
        <v>955</v>
      </c>
      <c r="E58" s="6" t="s">
        <v>136</v>
      </c>
      <c r="F58" s="6" t="s">
        <v>956</v>
      </c>
      <c r="G58" s="6"/>
      <c r="H58" s="6" t="s">
        <v>957</v>
      </c>
      <c r="I58" s="6">
        <v>0</v>
      </c>
      <c r="J58" s="6" t="s">
        <v>958</v>
      </c>
      <c r="K58" s="6" t="s">
        <v>959</v>
      </c>
      <c r="L58" s="6" t="s">
        <v>76</v>
      </c>
      <c r="M58" s="6" t="s">
        <v>72</v>
      </c>
      <c r="N58" s="6" t="s">
        <v>73</v>
      </c>
      <c r="O58" s="6"/>
      <c r="P58" s="6"/>
      <c r="Q58" s="6"/>
      <c r="R58" s="6">
        <v>0</v>
      </c>
      <c r="S58" s="6"/>
      <c r="T58" s="6">
        <v>0</v>
      </c>
      <c r="U58" s="6" t="s">
        <v>958</v>
      </c>
      <c r="V58" s="6" t="s">
        <v>959</v>
      </c>
      <c r="W58" s="6" t="s">
        <v>76</v>
      </c>
      <c r="X58" s="6" t="s">
        <v>72</v>
      </c>
      <c r="Y58" s="6" t="s">
        <v>73</v>
      </c>
      <c r="Z58" s="6"/>
      <c r="AA58" s="6"/>
      <c r="AB58" s="6"/>
      <c r="AC58" s="6"/>
      <c r="AD58" s="6">
        <v>393425728652</v>
      </c>
      <c r="AE58" s="6" t="s">
        <v>960</v>
      </c>
      <c r="AF58" s="6" t="s">
        <v>75</v>
      </c>
      <c r="AG58" s="6" t="s">
        <v>76</v>
      </c>
      <c r="AH58" s="6" t="s">
        <v>72</v>
      </c>
      <c r="AI58" s="6" t="s">
        <v>961</v>
      </c>
      <c r="AJ58" s="6" t="s">
        <v>962</v>
      </c>
      <c r="AK58" s="6" t="s">
        <v>963</v>
      </c>
      <c r="AL58" s="6" t="s">
        <v>964</v>
      </c>
      <c r="AM58" s="6">
        <v>552</v>
      </c>
      <c r="AN58" s="6">
        <v>566</v>
      </c>
      <c r="AO58" s="6" t="s">
        <v>965</v>
      </c>
      <c r="AP58" s="6" t="s">
        <v>966</v>
      </c>
      <c r="AQ58" s="6" t="s">
        <v>966</v>
      </c>
      <c r="AR58" s="6" t="s">
        <v>83</v>
      </c>
      <c r="AS58" s="6" t="s">
        <v>164</v>
      </c>
      <c r="AT58" s="7">
        <v>2021</v>
      </c>
      <c r="AU58" s="7" t="s">
        <v>165</v>
      </c>
      <c r="AV58" s="7">
        <v>109</v>
      </c>
      <c r="AW58" s="7">
        <v>26.8</v>
      </c>
      <c r="AX58" s="6" t="s">
        <v>954</v>
      </c>
      <c r="AY58" s="6" t="s">
        <v>955</v>
      </c>
      <c r="AZ58" s="6" t="s">
        <v>967</v>
      </c>
      <c r="BA58" s="6" t="s">
        <v>968</v>
      </c>
      <c r="BB58" s="6" t="s">
        <v>83</v>
      </c>
      <c r="BC58" s="6" t="s">
        <v>215</v>
      </c>
      <c r="BD58" s="7" t="str">
        <f t="shared" si="0"/>
        <v>01/10/2021</v>
      </c>
      <c r="BE58" s="7" t="str">
        <f t="shared" si="1"/>
        <v>01/10/2024</v>
      </c>
      <c r="BF58" s="7">
        <f t="shared" si="2"/>
        <v>36</v>
      </c>
      <c r="BG58" s="8">
        <f t="shared" si="3"/>
        <v>0.19818181818181821</v>
      </c>
      <c r="BH58" s="8">
        <f t="shared" si="4"/>
        <v>0.17866666666666667</v>
      </c>
      <c r="BI58" s="8">
        <f t="shared" si="5"/>
        <v>0.6</v>
      </c>
      <c r="BJ58" s="8">
        <f t="shared" si="6"/>
        <v>0.97684848484848485</v>
      </c>
      <c r="BK58" s="9">
        <f t="shared" si="7"/>
        <v>57</v>
      </c>
      <c r="BL58" s="10"/>
      <c r="BM58" s="9">
        <v>56</v>
      </c>
      <c r="BN58" s="11"/>
    </row>
    <row r="59" spans="1:178" x14ac:dyDescent="0.35">
      <c r="A59" s="6">
        <v>728</v>
      </c>
      <c r="B59" s="6" t="s">
        <v>63</v>
      </c>
      <c r="C59" s="6" t="s">
        <v>969</v>
      </c>
      <c r="D59" s="6" t="s">
        <v>970</v>
      </c>
      <c r="E59" s="6" t="s">
        <v>136</v>
      </c>
      <c r="F59" s="6" t="s">
        <v>971</v>
      </c>
      <c r="G59" s="6"/>
      <c r="H59" s="6" t="s">
        <v>972</v>
      </c>
      <c r="I59" s="6">
        <v>0</v>
      </c>
      <c r="J59" s="6" t="s">
        <v>973</v>
      </c>
      <c r="K59" s="6" t="s">
        <v>974</v>
      </c>
      <c r="L59" s="6" t="s">
        <v>975</v>
      </c>
      <c r="M59" s="6" t="s">
        <v>72</v>
      </c>
      <c r="N59" s="6" t="s">
        <v>73</v>
      </c>
      <c r="O59" s="6"/>
      <c r="P59" s="6"/>
      <c r="Q59" s="6"/>
      <c r="R59" s="6">
        <v>0</v>
      </c>
      <c r="S59" s="6"/>
      <c r="T59" s="6">
        <v>0</v>
      </c>
      <c r="U59" s="6" t="s">
        <v>973</v>
      </c>
      <c r="V59" s="6" t="s">
        <v>974</v>
      </c>
      <c r="W59" s="6" t="s">
        <v>975</v>
      </c>
      <c r="X59" s="6" t="s">
        <v>72</v>
      </c>
      <c r="Y59" s="6" t="s">
        <v>73</v>
      </c>
      <c r="Z59" s="6"/>
      <c r="AA59" s="6"/>
      <c r="AB59" s="6"/>
      <c r="AC59" s="6"/>
      <c r="AD59" s="6" t="s">
        <v>976</v>
      </c>
      <c r="AE59" s="6" t="s">
        <v>977</v>
      </c>
      <c r="AF59" s="6" t="s">
        <v>95</v>
      </c>
      <c r="AG59" s="6"/>
      <c r="AH59" s="6"/>
      <c r="AI59" s="6" t="s">
        <v>223</v>
      </c>
      <c r="AJ59" s="6" t="s">
        <v>978</v>
      </c>
      <c r="AK59" s="6" t="s">
        <v>979</v>
      </c>
      <c r="AL59" s="6" t="s">
        <v>980</v>
      </c>
      <c r="AM59" s="6">
        <v>837</v>
      </c>
      <c r="AN59" s="6">
        <v>728</v>
      </c>
      <c r="AO59" s="6" t="s">
        <v>981</v>
      </c>
      <c r="AP59" s="6" t="s">
        <v>982</v>
      </c>
      <c r="AQ59" s="6" t="s">
        <v>982</v>
      </c>
      <c r="AR59" s="6" t="s">
        <v>268</v>
      </c>
      <c r="AS59" s="6" t="s">
        <v>84</v>
      </c>
      <c r="AT59" s="7">
        <v>2020</v>
      </c>
      <c r="AU59" s="7" t="s">
        <v>983</v>
      </c>
      <c r="AV59" s="7">
        <v>108</v>
      </c>
      <c r="AW59" s="7">
        <v>26.65</v>
      </c>
      <c r="AX59" s="6" t="s">
        <v>969</v>
      </c>
      <c r="AY59" s="6" t="s">
        <v>970</v>
      </c>
      <c r="AZ59" s="6" t="s">
        <v>367</v>
      </c>
      <c r="BA59" s="6" t="s">
        <v>984</v>
      </c>
      <c r="BB59" s="6" t="s">
        <v>83</v>
      </c>
      <c r="BC59" s="6" t="s">
        <v>355</v>
      </c>
      <c r="BD59" s="7" t="str">
        <f t="shared" si="0"/>
        <v>01/10/2020</v>
      </c>
      <c r="BE59" s="7" t="str">
        <f t="shared" si="1"/>
        <v>01/10/2023</v>
      </c>
      <c r="BF59" s="7">
        <f t="shared" si="2"/>
        <v>36</v>
      </c>
      <c r="BG59" s="8">
        <f t="shared" si="3"/>
        <v>0.19636363636363638</v>
      </c>
      <c r="BH59" s="8">
        <f t="shared" si="4"/>
        <v>0.17766666666666667</v>
      </c>
      <c r="BI59" s="8">
        <f t="shared" si="5"/>
        <v>0.6</v>
      </c>
      <c r="BJ59" s="8">
        <f t="shared" si="6"/>
        <v>0.97403030303030302</v>
      </c>
      <c r="BK59" s="9">
        <f t="shared" si="7"/>
        <v>58</v>
      </c>
      <c r="BL59" s="10"/>
      <c r="BM59" s="9">
        <v>58</v>
      </c>
      <c r="BN59" s="11"/>
    </row>
    <row r="60" spans="1:178" x14ac:dyDescent="0.35">
      <c r="A60" s="6">
        <v>393</v>
      </c>
      <c r="B60" s="6" t="s">
        <v>63</v>
      </c>
      <c r="C60" s="6" t="s">
        <v>985</v>
      </c>
      <c r="D60" s="6" t="s">
        <v>986</v>
      </c>
      <c r="E60" s="6" t="s">
        <v>136</v>
      </c>
      <c r="F60" s="6" t="s">
        <v>987</v>
      </c>
      <c r="G60" s="6"/>
      <c r="H60" s="6" t="s">
        <v>988</v>
      </c>
      <c r="I60" s="6">
        <v>0</v>
      </c>
      <c r="J60" s="6" t="s">
        <v>989</v>
      </c>
      <c r="K60" s="6" t="s">
        <v>990</v>
      </c>
      <c r="L60" s="6" t="s">
        <v>76</v>
      </c>
      <c r="M60" s="6" t="s">
        <v>72</v>
      </c>
      <c r="N60" s="6" t="s">
        <v>73</v>
      </c>
      <c r="O60" s="6"/>
      <c r="P60" s="6"/>
      <c r="Q60" s="6"/>
      <c r="R60" s="6">
        <v>0</v>
      </c>
      <c r="S60" s="6"/>
      <c r="T60" s="6">
        <v>0</v>
      </c>
      <c r="U60" s="6" t="s">
        <v>989</v>
      </c>
      <c r="V60" s="6" t="s">
        <v>990</v>
      </c>
      <c r="W60" s="6" t="s">
        <v>76</v>
      </c>
      <c r="X60" s="6" t="s">
        <v>72</v>
      </c>
      <c r="Y60" s="6" t="s">
        <v>73</v>
      </c>
      <c r="Z60" s="6"/>
      <c r="AA60" s="6"/>
      <c r="AB60" s="6"/>
      <c r="AC60" s="6"/>
      <c r="AD60" s="6">
        <v>393403891329</v>
      </c>
      <c r="AE60" s="6" t="s">
        <v>991</v>
      </c>
      <c r="AF60" s="6" t="s">
        <v>75</v>
      </c>
      <c r="AG60" s="6" t="s">
        <v>992</v>
      </c>
      <c r="AH60" s="6" t="s">
        <v>72</v>
      </c>
      <c r="AI60" s="6" t="s">
        <v>77</v>
      </c>
      <c r="AJ60" s="6" t="s">
        <v>993</v>
      </c>
      <c r="AK60" s="6" t="s">
        <v>76</v>
      </c>
      <c r="AL60" s="6" t="s">
        <v>994</v>
      </c>
      <c r="AM60" s="6">
        <v>359</v>
      </c>
      <c r="AN60" s="6">
        <v>393</v>
      </c>
      <c r="AO60" s="6" t="s">
        <v>995</v>
      </c>
      <c r="AP60" s="6" t="s">
        <v>996</v>
      </c>
      <c r="AQ60" s="6" t="s">
        <v>996</v>
      </c>
      <c r="AR60" s="6" t="s">
        <v>83</v>
      </c>
      <c r="AS60" s="6" t="s">
        <v>211</v>
      </c>
      <c r="AT60" s="7">
        <v>2021</v>
      </c>
      <c r="AU60" s="7" t="s">
        <v>602</v>
      </c>
      <c r="AV60" s="7">
        <v>109</v>
      </c>
      <c r="AW60" s="7">
        <v>26.37</v>
      </c>
      <c r="AX60" s="6" t="s">
        <v>985</v>
      </c>
      <c r="AY60" s="6" t="s">
        <v>986</v>
      </c>
      <c r="AZ60" s="6" t="s">
        <v>465</v>
      </c>
      <c r="BA60" s="6" t="s">
        <v>997</v>
      </c>
      <c r="BB60" s="6" t="s">
        <v>83</v>
      </c>
      <c r="BC60" s="6" t="s">
        <v>215</v>
      </c>
      <c r="BD60" s="7" t="str">
        <f t="shared" si="0"/>
        <v>01/10/2021</v>
      </c>
      <c r="BE60" s="7" t="str">
        <f t="shared" si="1"/>
        <v>01/10/2024</v>
      </c>
      <c r="BF60" s="7">
        <f t="shared" si="2"/>
        <v>36</v>
      </c>
      <c r="BG60" s="8">
        <f t="shared" si="3"/>
        <v>0.19818181818181821</v>
      </c>
      <c r="BH60" s="8">
        <f t="shared" si="4"/>
        <v>0.17580000000000001</v>
      </c>
      <c r="BI60" s="8">
        <f t="shared" si="5"/>
        <v>0.6</v>
      </c>
      <c r="BJ60" s="8">
        <f t="shared" si="6"/>
        <v>0.97398181818181817</v>
      </c>
      <c r="BK60" s="9">
        <f t="shared" si="7"/>
        <v>59</v>
      </c>
      <c r="BL60" s="10"/>
      <c r="BM60" s="9">
        <v>59</v>
      </c>
      <c r="BN60" s="11"/>
    </row>
    <row r="61" spans="1:178" x14ac:dyDescent="0.35">
      <c r="A61" s="6">
        <v>551</v>
      </c>
      <c r="B61" s="6" t="s">
        <v>63</v>
      </c>
      <c r="C61" s="6" t="s">
        <v>998</v>
      </c>
      <c r="D61" s="6" t="s">
        <v>999</v>
      </c>
      <c r="E61" s="6" t="s">
        <v>136</v>
      </c>
      <c r="F61" s="6" t="s">
        <v>1000</v>
      </c>
      <c r="G61" s="6"/>
      <c r="H61" s="6" t="s">
        <v>1001</v>
      </c>
      <c r="I61" s="6">
        <v>0</v>
      </c>
      <c r="J61" s="6" t="s">
        <v>1002</v>
      </c>
      <c r="K61" s="6" t="s">
        <v>1003</v>
      </c>
      <c r="L61" s="6" t="s">
        <v>76</v>
      </c>
      <c r="M61" s="6" t="s">
        <v>72</v>
      </c>
      <c r="N61" s="6" t="s">
        <v>73</v>
      </c>
      <c r="O61" s="6"/>
      <c r="P61" s="6"/>
      <c r="Q61" s="6"/>
      <c r="R61" s="6">
        <v>0</v>
      </c>
      <c r="S61" s="6"/>
      <c r="T61" s="6">
        <v>0</v>
      </c>
      <c r="U61" s="6" t="s">
        <v>1002</v>
      </c>
      <c r="V61" s="6" t="s">
        <v>1003</v>
      </c>
      <c r="W61" s="6" t="s">
        <v>76</v>
      </c>
      <c r="X61" s="6" t="s">
        <v>72</v>
      </c>
      <c r="Y61" s="6" t="s">
        <v>73</v>
      </c>
      <c r="Z61" s="6"/>
      <c r="AA61" s="6"/>
      <c r="AB61" s="6"/>
      <c r="AC61" s="6"/>
      <c r="AD61" s="6">
        <v>393406143329</v>
      </c>
      <c r="AE61" s="6" t="s">
        <v>1004</v>
      </c>
      <c r="AF61" s="6" t="s">
        <v>75</v>
      </c>
      <c r="AG61" s="6" t="s">
        <v>76</v>
      </c>
      <c r="AH61" s="6" t="s">
        <v>72</v>
      </c>
      <c r="AI61" s="6" t="s">
        <v>223</v>
      </c>
      <c r="AJ61" s="6" t="s">
        <v>1005</v>
      </c>
      <c r="AK61" s="6" t="s">
        <v>1006</v>
      </c>
      <c r="AL61" s="6" t="s">
        <v>378</v>
      </c>
      <c r="AM61" s="6">
        <v>569</v>
      </c>
      <c r="AN61" s="6">
        <v>551</v>
      </c>
      <c r="AO61" s="6" t="s">
        <v>1007</v>
      </c>
      <c r="AP61" s="6" t="s">
        <v>1008</v>
      </c>
      <c r="AQ61" s="6" t="s">
        <v>1008</v>
      </c>
      <c r="AR61" s="6" t="s">
        <v>83</v>
      </c>
      <c r="AS61" s="6" t="s">
        <v>407</v>
      </c>
      <c r="AT61" s="7">
        <v>2020</v>
      </c>
      <c r="AU61" s="7" t="s">
        <v>640</v>
      </c>
      <c r="AV61" s="7">
        <v>108</v>
      </c>
      <c r="AW61" s="7">
        <v>26.63</v>
      </c>
      <c r="AX61" s="6" t="s">
        <v>998</v>
      </c>
      <c r="AY61" s="6" t="s">
        <v>999</v>
      </c>
      <c r="AZ61" s="6" t="s">
        <v>1009</v>
      </c>
      <c r="BA61" s="6" t="s">
        <v>1010</v>
      </c>
      <c r="BB61" s="6" t="s">
        <v>83</v>
      </c>
      <c r="BC61" s="6" t="s">
        <v>643</v>
      </c>
      <c r="BD61" s="7" t="str">
        <f t="shared" si="0"/>
        <v>01/10/2020</v>
      </c>
      <c r="BE61" s="7" t="str">
        <f t="shared" si="1"/>
        <v>01/10/2023</v>
      </c>
      <c r="BF61" s="7">
        <f t="shared" si="2"/>
        <v>36</v>
      </c>
      <c r="BG61" s="8">
        <f t="shared" si="3"/>
        <v>0.19636363636363638</v>
      </c>
      <c r="BH61" s="8">
        <f t="shared" si="4"/>
        <v>0.17753333333333332</v>
      </c>
      <c r="BI61" s="8">
        <f t="shared" si="5"/>
        <v>0.6</v>
      </c>
      <c r="BJ61" s="8">
        <f t="shared" si="6"/>
        <v>0.97389696969696971</v>
      </c>
      <c r="BK61" s="9">
        <f t="shared" si="7"/>
        <v>60</v>
      </c>
      <c r="BL61" s="10"/>
      <c r="BM61" s="9">
        <v>60</v>
      </c>
      <c r="BN61" s="11"/>
    </row>
    <row r="62" spans="1:178" hidden="1" x14ac:dyDescent="0.35">
      <c r="A62" s="15">
        <v>576</v>
      </c>
      <c r="B62" s="15" t="s">
        <v>63</v>
      </c>
      <c r="C62" s="15" t="s">
        <v>454</v>
      </c>
      <c r="D62" s="15" t="s">
        <v>1011</v>
      </c>
      <c r="E62" s="15" t="s">
        <v>136</v>
      </c>
      <c r="F62" s="15" t="s">
        <v>1012</v>
      </c>
      <c r="G62" s="15"/>
      <c r="H62" s="15" t="s">
        <v>1013</v>
      </c>
      <c r="I62" s="6">
        <v>0</v>
      </c>
      <c r="J62" s="6" t="s">
        <v>1014</v>
      </c>
      <c r="K62" s="6" t="s">
        <v>943</v>
      </c>
      <c r="L62" s="6" t="s">
        <v>1015</v>
      </c>
      <c r="M62" s="6" t="s">
        <v>72</v>
      </c>
      <c r="N62" s="6" t="s">
        <v>73</v>
      </c>
      <c r="O62" s="6"/>
      <c r="P62" s="6"/>
      <c r="Q62" s="6"/>
      <c r="R62" s="6">
        <v>0</v>
      </c>
      <c r="S62" s="6"/>
      <c r="T62" s="6">
        <v>0</v>
      </c>
      <c r="U62" s="6" t="s">
        <v>1014</v>
      </c>
      <c r="V62" s="6" t="s">
        <v>943</v>
      </c>
      <c r="W62" s="6" t="s">
        <v>1015</v>
      </c>
      <c r="X62" s="6" t="s">
        <v>72</v>
      </c>
      <c r="Y62" s="6" t="s">
        <v>73</v>
      </c>
      <c r="Z62" s="6"/>
      <c r="AA62" s="6"/>
      <c r="AB62" s="6"/>
      <c r="AC62" s="6"/>
      <c r="AD62" s="6">
        <v>393338296175</v>
      </c>
      <c r="AE62" s="6" t="s">
        <v>1016</v>
      </c>
      <c r="AF62" s="6" t="s">
        <v>75</v>
      </c>
      <c r="AG62" s="6" t="s">
        <v>1017</v>
      </c>
      <c r="AH62" s="6" t="s">
        <v>510</v>
      </c>
      <c r="AI62" s="6" t="s">
        <v>77</v>
      </c>
      <c r="AJ62" s="6" t="s">
        <v>1018</v>
      </c>
      <c r="AK62" s="6" t="s">
        <v>1019</v>
      </c>
      <c r="AL62" s="6" t="s">
        <v>1020</v>
      </c>
      <c r="AM62" s="6">
        <v>568</v>
      </c>
      <c r="AN62" s="6">
        <v>576</v>
      </c>
      <c r="AO62" s="6" t="s">
        <v>1021</v>
      </c>
      <c r="AP62" s="6" t="s">
        <v>1022</v>
      </c>
      <c r="AQ62" s="6" t="s">
        <v>1022</v>
      </c>
      <c r="AR62" s="6" t="s">
        <v>83</v>
      </c>
      <c r="AS62" s="6" t="s">
        <v>211</v>
      </c>
      <c r="AT62" s="7">
        <v>2021</v>
      </c>
      <c r="AU62" s="7" t="s">
        <v>602</v>
      </c>
      <c r="AV62" s="7">
        <v>109</v>
      </c>
      <c r="AW62" s="7">
        <v>26.34</v>
      </c>
      <c r="AX62" s="6" t="s">
        <v>454</v>
      </c>
      <c r="AY62" s="6" t="s">
        <v>1011</v>
      </c>
      <c r="AZ62" s="6" t="s">
        <v>131</v>
      </c>
      <c r="BA62" s="6" t="s">
        <v>1023</v>
      </c>
      <c r="BB62" s="6" t="s">
        <v>83</v>
      </c>
      <c r="BC62" s="6" t="s">
        <v>215</v>
      </c>
      <c r="BD62" s="7" t="str">
        <f t="shared" si="0"/>
        <v>01/10/2021</v>
      </c>
      <c r="BE62" s="7" t="str">
        <f t="shared" si="1"/>
        <v>01/10/2024</v>
      </c>
      <c r="BF62" s="7">
        <f t="shared" si="2"/>
        <v>36</v>
      </c>
      <c r="BG62" s="8">
        <f t="shared" si="3"/>
        <v>0.19818181818181821</v>
      </c>
      <c r="BH62" s="8">
        <f t="shared" si="4"/>
        <v>0.17560000000000001</v>
      </c>
      <c r="BI62" s="8">
        <f t="shared" si="5"/>
        <v>0.6</v>
      </c>
      <c r="BJ62" s="8">
        <f t="shared" si="6"/>
        <v>0.97378181818181819</v>
      </c>
      <c r="BK62" s="9">
        <f t="shared" si="7"/>
        <v>61</v>
      </c>
      <c r="BL62" s="10"/>
      <c r="BM62" s="9">
        <v>61</v>
      </c>
      <c r="BN62" s="11"/>
    </row>
    <row r="63" spans="1:178" s="21" customFormat="1" hidden="1" x14ac:dyDescent="0.35">
      <c r="A63" s="15">
        <v>535</v>
      </c>
      <c r="B63" s="15" t="s">
        <v>63</v>
      </c>
      <c r="C63" s="15" t="s">
        <v>1024</v>
      </c>
      <c r="D63" s="15" t="s">
        <v>1025</v>
      </c>
      <c r="E63" s="15" t="s">
        <v>66</v>
      </c>
      <c r="F63" s="15" t="s">
        <v>1026</v>
      </c>
      <c r="G63" s="15"/>
      <c r="H63" s="15" t="s">
        <v>1027</v>
      </c>
      <c r="I63" s="6">
        <v>1</v>
      </c>
      <c r="J63" s="6" t="s">
        <v>1028</v>
      </c>
      <c r="K63" s="6">
        <v>40090</v>
      </c>
      <c r="L63" s="6"/>
      <c r="M63" s="6"/>
      <c r="N63" s="6"/>
      <c r="O63" s="6" t="s">
        <v>1029</v>
      </c>
      <c r="P63" s="6">
        <v>40090</v>
      </c>
      <c r="Q63" s="6" t="s">
        <v>1030</v>
      </c>
      <c r="R63" s="6">
        <v>1</v>
      </c>
      <c r="S63" s="6"/>
      <c r="T63" s="6">
        <v>0</v>
      </c>
      <c r="U63" s="6" t="s">
        <v>1031</v>
      </c>
      <c r="V63" s="6" t="s">
        <v>1032</v>
      </c>
      <c r="W63" s="6" t="s">
        <v>1033</v>
      </c>
      <c r="X63" s="6" t="s">
        <v>879</v>
      </c>
      <c r="Y63" s="6" t="s">
        <v>73</v>
      </c>
      <c r="Z63" s="6"/>
      <c r="AA63" s="6"/>
      <c r="AB63" s="6"/>
      <c r="AC63" s="6"/>
      <c r="AD63" s="6">
        <v>393518034529</v>
      </c>
      <c r="AE63" s="6" t="s">
        <v>1034</v>
      </c>
      <c r="AF63" s="6" t="s">
        <v>1030</v>
      </c>
      <c r="AG63" s="6"/>
      <c r="AH63" s="6"/>
      <c r="AI63" s="6" t="s">
        <v>961</v>
      </c>
      <c r="AJ63" s="6" t="s">
        <v>1035</v>
      </c>
      <c r="AK63" s="6" t="s">
        <v>1036</v>
      </c>
      <c r="AL63" s="6" t="s">
        <v>1037</v>
      </c>
      <c r="AM63" s="6">
        <v>819</v>
      </c>
      <c r="AN63" s="6">
        <v>535</v>
      </c>
      <c r="AO63" s="6" t="s">
        <v>1038</v>
      </c>
      <c r="AP63" s="6" t="s">
        <v>1039</v>
      </c>
      <c r="AQ63" s="6" t="s">
        <v>1039</v>
      </c>
      <c r="AR63" s="6" t="s">
        <v>537</v>
      </c>
      <c r="AS63" s="6" t="s">
        <v>1040</v>
      </c>
      <c r="AT63" s="7">
        <v>2021</v>
      </c>
      <c r="AU63" s="7" t="s">
        <v>1041</v>
      </c>
      <c r="AV63" s="7">
        <v>102</v>
      </c>
      <c r="AW63" s="7">
        <v>25.12</v>
      </c>
      <c r="AX63" s="15" t="s">
        <v>1024</v>
      </c>
      <c r="AY63" s="15" t="s">
        <v>1025</v>
      </c>
      <c r="AZ63" s="15" t="s">
        <v>1042</v>
      </c>
      <c r="BA63" s="15" t="s">
        <v>1043</v>
      </c>
      <c r="BB63" s="15" t="s">
        <v>83</v>
      </c>
      <c r="BC63" s="15" t="s">
        <v>467</v>
      </c>
      <c r="BD63" s="16" t="str">
        <f t="shared" si="0"/>
        <v>01/10/2021</v>
      </c>
      <c r="BE63" s="16" t="str">
        <f t="shared" si="1"/>
        <v>01/09/2024</v>
      </c>
      <c r="BF63" s="16">
        <f t="shared" si="2"/>
        <v>35</v>
      </c>
      <c r="BG63" s="17">
        <f t="shared" si="3"/>
        <v>0.18545454545454546</v>
      </c>
      <c r="BH63" s="17">
        <f t="shared" si="4"/>
        <v>0.16746666666666668</v>
      </c>
      <c r="BI63" s="17">
        <f t="shared" si="5"/>
        <v>0.6171428571428571</v>
      </c>
      <c r="BJ63" s="17">
        <f t="shared" si="6"/>
        <v>0.97006406926406918</v>
      </c>
      <c r="BK63" s="18">
        <f t="shared" si="7"/>
        <v>62</v>
      </c>
      <c r="BL63" s="19"/>
      <c r="BM63" s="18">
        <v>69</v>
      </c>
      <c r="BN63" s="20"/>
      <c r="BO63" s="20"/>
      <c r="BP63" s="20"/>
      <c r="BQ63" s="20"/>
      <c r="BR63" s="20"/>
      <c r="BS63" s="20"/>
      <c r="BT63" s="20"/>
      <c r="BU63" s="20"/>
      <c r="BV63" s="20"/>
      <c r="BW63" s="20"/>
      <c r="BX63" s="20"/>
      <c r="BY63" s="20"/>
      <c r="BZ63" s="20"/>
      <c r="CA63" s="20"/>
      <c r="CB63" s="20"/>
      <c r="CC63" s="20"/>
      <c r="CD63" s="20"/>
      <c r="CE63" s="20"/>
      <c r="CF63" s="20"/>
      <c r="CG63" s="20"/>
      <c r="CH63" s="20"/>
      <c r="CI63" s="20"/>
      <c r="CJ63" s="20"/>
      <c r="CK63" s="20"/>
      <c r="CL63" s="20"/>
      <c r="CM63" s="20"/>
      <c r="CN63" s="20"/>
      <c r="CO63" s="20"/>
      <c r="CP63" s="20"/>
      <c r="CQ63" s="20"/>
      <c r="CR63" s="20"/>
      <c r="CS63" s="20"/>
      <c r="CT63" s="20"/>
      <c r="CU63" s="20"/>
      <c r="CV63" s="20"/>
      <c r="CW63" s="20"/>
      <c r="CX63" s="20"/>
      <c r="CY63" s="20"/>
      <c r="CZ63" s="20"/>
      <c r="DA63" s="20"/>
      <c r="DB63" s="20"/>
      <c r="DC63" s="20"/>
      <c r="DD63" s="20"/>
      <c r="DE63" s="20"/>
      <c r="DF63" s="20"/>
      <c r="DG63" s="20"/>
      <c r="DH63" s="20"/>
      <c r="DI63" s="20"/>
      <c r="DJ63" s="20"/>
      <c r="DK63" s="20"/>
      <c r="DL63" s="20"/>
      <c r="DM63" s="20"/>
      <c r="DN63" s="20"/>
      <c r="DO63" s="20"/>
      <c r="DP63" s="20"/>
      <c r="DQ63" s="20"/>
      <c r="DR63" s="20"/>
      <c r="DS63" s="20"/>
      <c r="DT63" s="20"/>
      <c r="DU63" s="20"/>
      <c r="DV63" s="20"/>
      <c r="DW63" s="20"/>
      <c r="DX63" s="20"/>
      <c r="DY63" s="20"/>
      <c r="DZ63" s="20"/>
      <c r="EA63" s="20"/>
      <c r="EB63" s="20"/>
      <c r="EC63" s="20"/>
      <c r="ED63" s="20"/>
      <c r="EE63" s="20"/>
      <c r="EF63" s="20"/>
      <c r="EG63" s="20"/>
      <c r="EH63" s="20"/>
      <c r="EI63" s="20"/>
      <c r="EJ63" s="20"/>
      <c r="EK63" s="20"/>
      <c r="EL63" s="20"/>
      <c r="EM63" s="20"/>
      <c r="EN63" s="20"/>
      <c r="EO63" s="20"/>
      <c r="EP63" s="20"/>
      <c r="EQ63" s="20"/>
      <c r="ER63" s="20"/>
      <c r="ES63" s="20"/>
      <c r="ET63" s="20"/>
      <c r="EU63" s="20"/>
      <c r="EV63" s="20"/>
      <c r="EW63" s="20"/>
      <c r="EX63" s="20"/>
      <c r="EY63" s="20"/>
      <c r="EZ63" s="20"/>
      <c r="FA63" s="20"/>
      <c r="FB63" s="20"/>
      <c r="FC63" s="20"/>
      <c r="FD63" s="20"/>
      <c r="FE63" s="20"/>
      <c r="FF63" s="20"/>
      <c r="FG63" s="20"/>
      <c r="FH63" s="20"/>
      <c r="FI63" s="20"/>
      <c r="FJ63" s="20"/>
      <c r="FK63" s="20"/>
      <c r="FL63" s="20"/>
      <c r="FM63" s="20"/>
      <c r="FN63" s="20"/>
      <c r="FO63" s="20"/>
      <c r="FP63" s="20"/>
      <c r="FQ63" s="20"/>
      <c r="FR63" s="20"/>
      <c r="FS63" s="20"/>
      <c r="FT63" s="20"/>
      <c r="FU63" s="20"/>
      <c r="FV63" s="20"/>
    </row>
    <row r="64" spans="1:178" hidden="1" x14ac:dyDescent="0.35">
      <c r="A64" s="15">
        <v>232</v>
      </c>
      <c r="B64" s="15" t="s">
        <v>63</v>
      </c>
      <c r="C64" s="15" t="s">
        <v>1044</v>
      </c>
      <c r="D64" s="15" t="s">
        <v>1045</v>
      </c>
      <c r="E64" s="15" t="s">
        <v>66</v>
      </c>
      <c r="F64" s="15" t="s">
        <v>1046</v>
      </c>
      <c r="G64" s="15"/>
      <c r="H64" s="15" t="s">
        <v>1047</v>
      </c>
      <c r="I64" s="6">
        <v>0</v>
      </c>
      <c r="J64" s="6" t="s">
        <v>1048</v>
      </c>
      <c r="K64" s="6" t="s">
        <v>614</v>
      </c>
      <c r="L64" s="6" t="s">
        <v>76</v>
      </c>
      <c r="M64" s="6" t="s">
        <v>72</v>
      </c>
      <c r="N64" s="6" t="s">
        <v>73</v>
      </c>
      <c r="O64" s="6"/>
      <c r="P64" s="6"/>
      <c r="Q64" s="6"/>
      <c r="R64" s="6">
        <v>0</v>
      </c>
      <c r="S64" s="6"/>
      <c r="T64" s="6">
        <v>0</v>
      </c>
      <c r="U64" s="6" t="s">
        <v>1048</v>
      </c>
      <c r="V64" s="6" t="s">
        <v>614</v>
      </c>
      <c r="W64" s="6" t="s">
        <v>76</v>
      </c>
      <c r="X64" s="6" t="s">
        <v>72</v>
      </c>
      <c r="Y64" s="6" t="s">
        <v>73</v>
      </c>
      <c r="Z64" s="6"/>
      <c r="AA64" s="6"/>
      <c r="AB64" s="6"/>
      <c r="AC64" s="6"/>
      <c r="AD64" s="6" t="s">
        <v>1049</v>
      </c>
      <c r="AE64" s="6" t="s">
        <v>1050</v>
      </c>
      <c r="AF64" s="6" t="s">
        <v>75</v>
      </c>
      <c r="AG64" s="6" t="s">
        <v>1051</v>
      </c>
      <c r="AH64" s="6" t="s">
        <v>725</v>
      </c>
      <c r="AI64" s="6" t="s">
        <v>77</v>
      </c>
      <c r="AJ64" s="6" t="s">
        <v>1052</v>
      </c>
      <c r="AK64" s="6" t="s">
        <v>1053</v>
      </c>
      <c r="AL64" s="6" t="s">
        <v>1054</v>
      </c>
      <c r="AM64" s="6">
        <v>217</v>
      </c>
      <c r="AN64" s="6">
        <v>232</v>
      </c>
      <c r="AO64" s="6" t="s">
        <v>1055</v>
      </c>
      <c r="AP64" s="6" t="s">
        <v>1056</v>
      </c>
      <c r="AQ64" s="6" t="s">
        <v>1056</v>
      </c>
      <c r="AR64" s="6" t="s">
        <v>83</v>
      </c>
      <c r="AS64" s="6" t="s">
        <v>735</v>
      </c>
      <c r="AT64" s="7">
        <v>2020</v>
      </c>
      <c r="AU64" s="7" t="s">
        <v>736</v>
      </c>
      <c r="AV64" s="7">
        <v>106</v>
      </c>
      <c r="AW64" s="7">
        <v>26.56</v>
      </c>
      <c r="AX64" s="6" t="s">
        <v>1044</v>
      </c>
      <c r="AY64" s="6" t="s">
        <v>1045</v>
      </c>
      <c r="AZ64" s="6" t="s">
        <v>131</v>
      </c>
      <c r="BA64" s="6" t="s">
        <v>1057</v>
      </c>
      <c r="BB64" s="6" t="s">
        <v>83</v>
      </c>
      <c r="BC64" s="6" t="s">
        <v>355</v>
      </c>
      <c r="BD64" s="7" t="str">
        <f t="shared" si="0"/>
        <v>01/10/2020</v>
      </c>
      <c r="BE64" s="7" t="str">
        <f t="shared" si="1"/>
        <v>01/10/2023</v>
      </c>
      <c r="BF64" s="7">
        <f t="shared" si="2"/>
        <v>36</v>
      </c>
      <c r="BG64" s="8">
        <f t="shared" si="3"/>
        <v>0.19272727272727275</v>
      </c>
      <c r="BH64" s="8">
        <f t="shared" si="4"/>
        <v>0.17706666666666668</v>
      </c>
      <c r="BI64" s="8">
        <f t="shared" si="5"/>
        <v>0.6</v>
      </c>
      <c r="BJ64" s="8">
        <f t="shared" si="6"/>
        <v>0.96979393939393943</v>
      </c>
      <c r="BK64" s="9">
        <f t="shared" si="7"/>
        <v>63</v>
      </c>
      <c r="BL64" s="10"/>
      <c r="BM64" s="9">
        <v>63</v>
      </c>
      <c r="BN64" s="11"/>
    </row>
    <row r="65" spans="1:178" x14ac:dyDescent="0.35">
      <c r="A65" s="6">
        <v>270</v>
      </c>
      <c r="B65" s="6" t="s">
        <v>63</v>
      </c>
      <c r="C65" s="6" t="s">
        <v>454</v>
      </c>
      <c r="D65" s="6" t="s">
        <v>523</v>
      </c>
      <c r="E65" s="6" t="s">
        <v>136</v>
      </c>
      <c r="F65" s="6" t="s">
        <v>1058</v>
      </c>
      <c r="G65" s="6"/>
      <c r="H65" s="6" t="s">
        <v>1059</v>
      </c>
      <c r="I65" s="6">
        <v>0</v>
      </c>
      <c r="J65" s="6" t="s">
        <v>1060</v>
      </c>
      <c r="K65" s="6" t="s">
        <v>172</v>
      </c>
      <c r="L65" s="6" t="s">
        <v>76</v>
      </c>
      <c r="M65" s="6" t="s">
        <v>72</v>
      </c>
      <c r="N65" s="6" t="s">
        <v>73</v>
      </c>
      <c r="O65" s="6"/>
      <c r="P65" s="6"/>
      <c r="Q65" s="6"/>
      <c r="R65" s="6">
        <v>0</v>
      </c>
      <c r="S65" s="6"/>
      <c r="T65" s="6">
        <v>0</v>
      </c>
      <c r="U65" s="6" t="s">
        <v>1060</v>
      </c>
      <c r="V65" s="6" t="s">
        <v>172</v>
      </c>
      <c r="W65" s="6" t="s">
        <v>76</v>
      </c>
      <c r="X65" s="6" t="s">
        <v>72</v>
      </c>
      <c r="Y65" s="6" t="s">
        <v>73</v>
      </c>
      <c r="Z65" s="6"/>
      <c r="AA65" s="6"/>
      <c r="AB65" s="6"/>
      <c r="AC65" s="6"/>
      <c r="AD65" s="6" t="s">
        <v>1061</v>
      </c>
      <c r="AE65" s="6" t="s">
        <v>1062</v>
      </c>
      <c r="AF65" s="6" t="s">
        <v>75</v>
      </c>
      <c r="AG65" s="6" t="s">
        <v>76</v>
      </c>
      <c r="AH65" s="6" t="s">
        <v>72</v>
      </c>
      <c r="AI65" s="6" t="s">
        <v>77</v>
      </c>
      <c r="AJ65" s="6" t="s">
        <v>1063</v>
      </c>
      <c r="AK65" s="6" t="s">
        <v>145</v>
      </c>
      <c r="AL65" s="6" t="s">
        <v>1064</v>
      </c>
      <c r="AM65" s="6">
        <v>264</v>
      </c>
      <c r="AN65" s="6">
        <v>270</v>
      </c>
      <c r="AO65" s="6" t="s">
        <v>1065</v>
      </c>
      <c r="AP65" s="6" t="s">
        <v>1066</v>
      </c>
      <c r="AQ65" s="6" t="s">
        <v>1066</v>
      </c>
      <c r="AR65" s="6" t="s">
        <v>83</v>
      </c>
      <c r="AS65" s="6" t="s">
        <v>247</v>
      </c>
      <c r="AT65" s="7">
        <v>2021</v>
      </c>
      <c r="AU65" s="7" t="s">
        <v>165</v>
      </c>
      <c r="AV65" s="7">
        <v>107</v>
      </c>
      <c r="AW65" s="7">
        <v>26.27</v>
      </c>
      <c r="AX65" s="6" t="s">
        <v>454</v>
      </c>
      <c r="AY65" s="6" t="s">
        <v>523</v>
      </c>
      <c r="AZ65" s="6" t="s">
        <v>967</v>
      </c>
      <c r="BA65" s="6" t="s">
        <v>1067</v>
      </c>
      <c r="BB65" s="6" t="s">
        <v>83</v>
      </c>
      <c r="BC65" s="6" t="s">
        <v>215</v>
      </c>
      <c r="BD65" s="7" t="str">
        <f t="shared" si="0"/>
        <v>01/10/2021</v>
      </c>
      <c r="BE65" s="7" t="str">
        <f t="shared" si="1"/>
        <v>01/10/2024</v>
      </c>
      <c r="BF65" s="7">
        <f t="shared" si="2"/>
        <v>36</v>
      </c>
      <c r="BG65" s="8">
        <f t="shared" si="3"/>
        <v>0.19454545454545458</v>
      </c>
      <c r="BH65" s="8">
        <f t="shared" si="4"/>
        <v>0.17513333333333336</v>
      </c>
      <c r="BI65" s="8">
        <f t="shared" si="5"/>
        <v>0.6</v>
      </c>
      <c r="BJ65" s="8">
        <f t="shared" si="6"/>
        <v>0.96967878787878792</v>
      </c>
      <c r="BK65" s="9">
        <f t="shared" si="7"/>
        <v>64</v>
      </c>
      <c r="BL65" s="10"/>
      <c r="BM65" s="9">
        <v>64</v>
      </c>
      <c r="BN65" s="11"/>
    </row>
    <row r="66" spans="1:178" x14ac:dyDescent="0.35">
      <c r="A66" s="6">
        <v>70</v>
      </c>
      <c r="B66" s="6" t="s">
        <v>63</v>
      </c>
      <c r="C66" s="6" t="s">
        <v>1068</v>
      </c>
      <c r="D66" s="6" t="s">
        <v>1069</v>
      </c>
      <c r="E66" s="6" t="s">
        <v>66</v>
      </c>
      <c r="F66" s="6" t="s">
        <v>1070</v>
      </c>
      <c r="G66" s="6"/>
      <c r="H66" s="6" t="s">
        <v>1071</v>
      </c>
      <c r="I66" s="6">
        <v>0</v>
      </c>
      <c r="J66" s="6" t="s">
        <v>1072</v>
      </c>
      <c r="K66" s="6" t="s">
        <v>1073</v>
      </c>
      <c r="L66" s="6" t="s">
        <v>76</v>
      </c>
      <c r="M66" s="6" t="s">
        <v>72</v>
      </c>
      <c r="N66" s="6" t="s">
        <v>73</v>
      </c>
      <c r="O66" s="6"/>
      <c r="P66" s="6"/>
      <c r="Q66" s="6"/>
      <c r="R66" s="6">
        <v>0</v>
      </c>
      <c r="S66" s="6"/>
      <c r="T66" s="6">
        <v>0</v>
      </c>
      <c r="U66" s="6" t="s">
        <v>1072</v>
      </c>
      <c r="V66" s="6" t="s">
        <v>1073</v>
      </c>
      <c r="W66" s="6" t="s">
        <v>76</v>
      </c>
      <c r="X66" s="6" t="s">
        <v>72</v>
      </c>
      <c r="Y66" s="6" t="s">
        <v>73</v>
      </c>
      <c r="Z66" s="6"/>
      <c r="AA66" s="6"/>
      <c r="AB66" s="6"/>
      <c r="AC66" s="6"/>
      <c r="AD66" s="6" t="s">
        <v>1074</v>
      </c>
      <c r="AE66" s="6" t="s">
        <v>1075</v>
      </c>
      <c r="AF66" s="6" t="s">
        <v>75</v>
      </c>
      <c r="AG66" s="6" t="s">
        <v>76</v>
      </c>
      <c r="AH66" s="6" t="s">
        <v>72</v>
      </c>
      <c r="AI66" s="6" t="s">
        <v>77</v>
      </c>
      <c r="AJ66" s="6">
        <v>811995</v>
      </c>
      <c r="AK66" s="6" t="s">
        <v>1076</v>
      </c>
      <c r="AL66" s="6" t="s">
        <v>1077</v>
      </c>
      <c r="AM66" s="6">
        <v>76</v>
      </c>
      <c r="AN66" s="6">
        <v>70</v>
      </c>
      <c r="AO66" s="6" t="s">
        <v>1078</v>
      </c>
      <c r="AP66" s="6" t="s">
        <v>1079</v>
      </c>
      <c r="AQ66" s="6" t="s">
        <v>1079</v>
      </c>
      <c r="AR66" s="6" t="s">
        <v>83</v>
      </c>
      <c r="AS66" s="6" t="s">
        <v>407</v>
      </c>
      <c r="AT66" s="7">
        <v>2019</v>
      </c>
      <c r="AU66" s="7" t="s">
        <v>1080</v>
      </c>
      <c r="AV66" s="7">
        <v>106</v>
      </c>
      <c r="AW66" s="7">
        <v>26.15</v>
      </c>
      <c r="AX66" s="6" t="s">
        <v>1068</v>
      </c>
      <c r="AY66" s="6" t="s">
        <v>1069</v>
      </c>
      <c r="AZ66" s="6" t="s">
        <v>86</v>
      </c>
      <c r="BA66" s="6" t="s">
        <v>1081</v>
      </c>
      <c r="BB66" s="6" t="s">
        <v>83</v>
      </c>
      <c r="BC66" s="6" t="s">
        <v>643</v>
      </c>
      <c r="BD66" s="7" t="str">
        <f t="shared" ref="BD66:BD128" si="8">"01/10/"&amp;AT66</f>
        <v>01/10/2019</v>
      </c>
      <c r="BE66" s="7" t="str">
        <f t="shared" ref="BE66:BE128" si="9">"01"&amp;RIGHT(TEXT(AU66,"GG/MM/AAAA"),8)</f>
        <v>01/10/2022</v>
      </c>
      <c r="BF66" s="7">
        <f t="shared" ref="BF66:BF128" si="10">DATEDIF(BD66,BE66,"M")</f>
        <v>36</v>
      </c>
      <c r="BG66" s="8">
        <f t="shared" ref="BG66:BG128" si="11">AV66/110*0.2</f>
        <v>0.19272727272727275</v>
      </c>
      <c r="BH66" s="8">
        <f t="shared" ref="BH66:BH128" si="12">AW66/30*0.2</f>
        <v>0.17433333333333334</v>
      </c>
      <c r="BI66" s="8">
        <f t="shared" ref="BI66:BI128" si="13">36/BF66*0.6</f>
        <v>0.6</v>
      </c>
      <c r="BJ66" s="8">
        <f t="shared" ref="BJ66:BJ128" si="14">SUM(BG66:BI66)</f>
        <v>0.96706060606060606</v>
      </c>
      <c r="BK66" s="9">
        <f t="shared" si="7"/>
        <v>65</v>
      </c>
      <c r="BL66" s="10"/>
      <c r="BM66" s="9">
        <v>66</v>
      </c>
      <c r="BN66" s="11"/>
    </row>
    <row r="67" spans="1:178" x14ac:dyDescent="0.35">
      <c r="A67" s="6">
        <v>646</v>
      </c>
      <c r="B67" s="6" t="s">
        <v>63</v>
      </c>
      <c r="C67" s="6" t="s">
        <v>738</v>
      </c>
      <c r="D67" s="6" t="s">
        <v>1082</v>
      </c>
      <c r="E67" s="6" t="s">
        <v>136</v>
      </c>
      <c r="F67" s="6" t="s">
        <v>1083</v>
      </c>
      <c r="G67" s="6"/>
      <c r="H67" s="6" t="s">
        <v>1084</v>
      </c>
      <c r="I67" s="6">
        <v>0</v>
      </c>
      <c r="J67" s="6" t="s">
        <v>1085</v>
      </c>
      <c r="K67" s="6" t="s">
        <v>401</v>
      </c>
      <c r="L67" s="6" t="s">
        <v>76</v>
      </c>
      <c r="M67" s="6" t="s">
        <v>72</v>
      </c>
      <c r="N67" s="6" t="s">
        <v>73</v>
      </c>
      <c r="O67" s="6"/>
      <c r="P67" s="6"/>
      <c r="Q67" s="6"/>
      <c r="R67" s="6">
        <v>0</v>
      </c>
      <c r="S67" s="6"/>
      <c r="T67" s="6">
        <v>0</v>
      </c>
      <c r="U67" s="6" t="s">
        <v>1085</v>
      </c>
      <c r="V67" s="6" t="s">
        <v>401</v>
      </c>
      <c r="W67" s="6" t="s">
        <v>76</v>
      </c>
      <c r="X67" s="6" t="s">
        <v>72</v>
      </c>
      <c r="Y67" s="6" t="s">
        <v>73</v>
      </c>
      <c r="Z67" s="6"/>
      <c r="AA67" s="6"/>
      <c r="AB67" s="6"/>
      <c r="AC67" s="6"/>
      <c r="AD67" s="6" t="s">
        <v>1086</v>
      </c>
      <c r="AE67" s="6" t="s">
        <v>222</v>
      </c>
      <c r="AF67" s="6" t="s">
        <v>75</v>
      </c>
      <c r="AG67" s="6" t="s">
        <v>992</v>
      </c>
      <c r="AH67" s="6" t="s">
        <v>72</v>
      </c>
      <c r="AI67" s="6" t="s">
        <v>77</v>
      </c>
      <c r="AJ67" s="6" t="s">
        <v>1087</v>
      </c>
      <c r="AK67" s="6" t="s">
        <v>145</v>
      </c>
      <c r="AL67" s="6" t="s">
        <v>226</v>
      </c>
      <c r="AM67" s="6">
        <v>654</v>
      </c>
      <c r="AN67" s="6">
        <v>646</v>
      </c>
      <c r="AO67" s="6" t="s">
        <v>1088</v>
      </c>
      <c r="AP67" s="6" t="s">
        <v>1089</v>
      </c>
      <c r="AQ67" s="6" t="s">
        <v>1089</v>
      </c>
      <c r="AR67" s="6" t="s">
        <v>83</v>
      </c>
      <c r="AS67" s="6" t="s">
        <v>211</v>
      </c>
      <c r="AT67" s="7">
        <v>2021</v>
      </c>
      <c r="AU67" s="7" t="s">
        <v>602</v>
      </c>
      <c r="AV67" s="7">
        <v>107</v>
      </c>
      <c r="AW67" s="7">
        <v>25.78</v>
      </c>
      <c r="AX67" s="6" t="s">
        <v>738</v>
      </c>
      <c r="AY67" s="6" t="s">
        <v>1082</v>
      </c>
      <c r="AZ67" s="6" t="s">
        <v>131</v>
      </c>
      <c r="BA67" s="6" t="s">
        <v>1090</v>
      </c>
      <c r="BB67" s="6" t="s">
        <v>83</v>
      </c>
      <c r="BC67" s="6" t="s">
        <v>215</v>
      </c>
      <c r="BD67" s="7" t="str">
        <f t="shared" si="8"/>
        <v>01/10/2021</v>
      </c>
      <c r="BE67" s="7" t="str">
        <f t="shared" si="9"/>
        <v>01/10/2024</v>
      </c>
      <c r="BF67" s="7">
        <f t="shared" si="10"/>
        <v>36</v>
      </c>
      <c r="BG67" s="8">
        <f t="shared" si="11"/>
        <v>0.19454545454545458</v>
      </c>
      <c r="BH67" s="8">
        <f t="shared" si="12"/>
        <v>0.1718666666666667</v>
      </c>
      <c r="BI67" s="8">
        <f t="shared" si="13"/>
        <v>0.6</v>
      </c>
      <c r="BJ67" s="8">
        <f t="shared" si="14"/>
        <v>0.96641212121212128</v>
      </c>
      <c r="BK67" s="9">
        <f t="shared" ref="BK67:BK129" si="15">BK66+1</f>
        <v>66</v>
      </c>
      <c r="BL67" s="10"/>
      <c r="BM67" s="9">
        <v>67</v>
      </c>
      <c r="BN67" s="11"/>
    </row>
    <row r="68" spans="1:178" x14ac:dyDescent="0.35">
      <c r="A68" s="6">
        <v>473</v>
      </c>
      <c r="B68" s="6" t="s">
        <v>63</v>
      </c>
      <c r="C68" s="6" t="s">
        <v>502</v>
      </c>
      <c r="D68" s="6" t="s">
        <v>1091</v>
      </c>
      <c r="E68" s="6" t="s">
        <v>66</v>
      </c>
      <c r="F68" s="6" t="s">
        <v>1092</v>
      </c>
      <c r="G68" s="6"/>
      <c r="H68" s="6" t="s">
        <v>1093</v>
      </c>
      <c r="I68" s="6">
        <v>0</v>
      </c>
      <c r="J68" s="6" t="s">
        <v>1094</v>
      </c>
      <c r="K68" s="6" t="s">
        <v>1095</v>
      </c>
      <c r="L68" s="6" t="s">
        <v>1096</v>
      </c>
      <c r="M68" s="6" t="s">
        <v>72</v>
      </c>
      <c r="N68" s="6" t="s">
        <v>73</v>
      </c>
      <c r="O68" s="6"/>
      <c r="P68" s="6"/>
      <c r="Q68" s="6"/>
      <c r="R68" s="6">
        <v>0</v>
      </c>
      <c r="S68" s="6"/>
      <c r="T68" s="6">
        <v>0</v>
      </c>
      <c r="U68" s="6" t="s">
        <v>1094</v>
      </c>
      <c r="V68" s="6" t="s">
        <v>1095</v>
      </c>
      <c r="W68" s="6" t="s">
        <v>1096</v>
      </c>
      <c r="X68" s="6" t="s">
        <v>72</v>
      </c>
      <c r="Y68" s="6" t="s">
        <v>73</v>
      </c>
      <c r="Z68" s="6"/>
      <c r="AA68" s="6"/>
      <c r="AB68" s="6"/>
      <c r="AC68" s="6"/>
      <c r="AD68" s="6">
        <v>3281063341</v>
      </c>
      <c r="AE68" s="6" t="s">
        <v>1097</v>
      </c>
      <c r="AF68" s="6" t="s">
        <v>75</v>
      </c>
      <c r="AG68" s="6" t="s">
        <v>76</v>
      </c>
      <c r="AH68" s="6" t="s">
        <v>72</v>
      </c>
      <c r="AI68" s="6" t="s">
        <v>77</v>
      </c>
      <c r="AJ68" s="6" t="s">
        <v>1098</v>
      </c>
      <c r="AK68" s="6" t="s">
        <v>1099</v>
      </c>
      <c r="AL68" s="6" t="s">
        <v>1100</v>
      </c>
      <c r="AM68" s="6">
        <v>448</v>
      </c>
      <c r="AN68" s="6">
        <v>473</v>
      </c>
      <c r="AO68" s="6" t="s">
        <v>1101</v>
      </c>
      <c r="AP68" s="6" t="s">
        <v>1102</v>
      </c>
      <c r="AQ68" s="6" t="s">
        <v>1102</v>
      </c>
      <c r="AR68" s="6" t="s">
        <v>83</v>
      </c>
      <c r="AS68" s="6" t="s">
        <v>211</v>
      </c>
      <c r="AT68" s="7">
        <v>2019</v>
      </c>
      <c r="AU68" s="7" t="s">
        <v>1103</v>
      </c>
      <c r="AV68" s="7">
        <v>106</v>
      </c>
      <c r="AW68" s="7">
        <v>25.54</v>
      </c>
      <c r="AX68" s="6" t="s">
        <v>502</v>
      </c>
      <c r="AY68" s="6" t="s">
        <v>1091</v>
      </c>
      <c r="AZ68" s="6" t="s">
        <v>484</v>
      </c>
      <c r="BA68" s="6" t="s">
        <v>1104</v>
      </c>
      <c r="BB68" s="6" t="s">
        <v>83</v>
      </c>
      <c r="BC68" s="6" t="s">
        <v>215</v>
      </c>
      <c r="BD68" s="7" t="str">
        <f t="shared" si="8"/>
        <v>01/10/2019</v>
      </c>
      <c r="BE68" s="7" t="str">
        <f t="shared" si="9"/>
        <v>01/10/2022</v>
      </c>
      <c r="BF68" s="7">
        <f t="shared" si="10"/>
        <v>36</v>
      </c>
      <c r="BG68" s="8">
        <f t="shared" si="11"/>
        <v>0.19272727272727275</v>
      </c>
      <c r="BH68" s="8">
        <f t="shared" si="12"/>
        <v>0.17026666666666668</v>
      </c>
      <c r="BI68" s="8">
        <f t="shared" si="13"/>
        <v>0.6</v>
      </c>
      <c r="BJ68" s="8">
        <f t="shared" si="14"/>
        <v>0.9629939393939394</v>
      </c>
      <c r="BK68" s="9">
        <f t="shared" si="15"/>
        <v>67</v>
      </c>
      <c r="BL68" s="10"/>
      <c r="BM68" s="9">
        <v>71</v>
      </c>
      <c r="BN68" s="11"/>
    </row>
    <row r="69" spans="1:178" s="21" customFormat="1" hidden="1" x14ac:dyDescent="0.35">
      <c r="A69" s="15">
        <v>578</v>
      </c>
      <c r="B69" s="15" t="s">
        <v>63</v>
      </c>
      <c r="C69" s="15" t="s">
        <v>1105</v>
      </c>
      <c r="D69" s="15" t="s">
        <v>1106</v>
      </c>
      <c r="E69" s="15" t="s">
        <v>66</v>
      </c>
      <c r="F69" s="15" t="s">
        <v>1107</v>
      </c>
      <c r="G69" s="15"/>
      <c r="H69" s="15" t="s">
        <v>1108</v>
      </c>
      <c r="I69" s="6">
        <v>0</v>
      </c>
      <c r="J69" s="6" t="s">
        <v>1109</v>
      </c>
      <c r="K69" s="6" t="s">
        <v>345</v>
      </c>
      <c r="L69" s="6" t="s">
        <v>346</v>
      </c>
      <c r="M69" s="6" t="s">
        <v>299</v>
      </c>
      <c r="N69" s="6" t="s">
        <v>73</v>
      </c>
      <c r="O69" s="6"/>
      <c r="P69" s="6"/>
      <c r="Q69" s="6"/>
      <c r="R69" s="6">
        <v>1</v>
      </c>
      <c r="S69" s="6"/>
      <c r="T69" s="6">
        <v>0</v>
      </c>
      <c r="U69" s="6" t="s">
        <v>1110</v>
      </c>
      <c r="V69" s="6" t="s">
        <v>1111</v>
      </c>
      <c r="W69" s="6" t="s">
        <v>76</v>
      </c>
      <c r="X69" s="6" t="s">
        <v>72</v>
      </c>
      <c r="Y69" s="6" t="s">
        <v>73</v>
      </c>
      <c r="Z69" s="6"/>
      <c r="AA69" s="6"/>
      <c r="AB69" s="6"/>
      <c r="AC69" s="6"/>
      <c r="AD69" s="6">
        <v>3347513700</v>
      </c>
      <c r="AE69" s="6" t="s">
        <v>1112</v>
      </c>
      <c r="AF69" s="6" t="s">
        <v>75</v>
      </c>
      <c r="AG69" s="6" t="s">
        <v>346</v>
      </c>
      <c r="AH69" s="6" t="s">
        <v>299</v>
      </c>
      <c r="AI69" s="6" t="s">
        <v>77</v>
      </c>
      <c r="AJ69" s="6" t="s">
        <v>1113</v>
      </c>
      <c r="AK69" s="6" t="s">
        <v>350</v>
      </c>
      <c r="AL69" s="6" t="s">
        <v>1114</v>
      </c>
      <c r="AM69" s="6">
        <v>655</v>
      </c>
      <c r="AN69" s="6">
        <v>578</v>
      </c>
      <c r="AO69" s="6" t="s">
        <v>1115</v>
      </c>
      <c r="AP69" s="6" t="s">
        <v>1116</v>
      </c>
      <c r="AQ69" s="6" t="s">
        <v>1116</v>
      </c>
      <c r="AR69" s="6" t="s">
        <v>83</v>
      </c>
      <c r="AS69" s="6" t="s">
        <v>308</v>
      </c>
      <c r="AT69" s="7">
        <v>2020</v>
      </c>
      <c r="AU69" s="7" t="s">
        <v>1117</v>
      </c>
      <c r="AV69" s="7">
        <v>110</v>
      </c>
      <c r="AW69" s="7">
        <v>28.79</v>
      </c>
      <c r="AX69" s="15" t="s">
        <v>1105</v>
      </c>
      <c r="AY69" s="15" t="s">
        <v>1106</v>
      </c>
      <c r="AZ69" s="15" t="s">
        <v>683</v>
      </c>
      <c r="BA69" s="15" t="s">
        <v>1118</v>
      </c>
      <c r="BB69" s="15" t="s">
        <v>83</v>
      </c>
      <c r="BC69" s="15" t="s">
        <v>312</v>
      </c>
      <c r="BD69" s="16" t="str">
        <f t="shared" si="8"/>
        <v>01/10/2020</v>
      </c>
      <c r="BE69" s="16" t="str">
        <f t="shared" si="9"/>
        <v>01/12/2023</v>
      </c>
      <c r="BF69" s="16">
        <f t="shared" si="10"/>
        <v>38</v>
      </c>
      <c r="BG69" s="17">
        <f t="shared" si="11"/>
        <v>0.2</v>
      </c>
      <c r="BH69" s="17">
        <f t="shared" si="12"/>
        <v>0.19193333333333334</v>
      </c>
      <c r="BI69" s="17">
        <f t="shared" si="13"/>
        <v>0.56842105263157894</v>
      </c>
      <c r="BJ69" s="17">
        <f t="shared" si="14"/>
        <v>0.96035438596491229</v>
      </c>
      <c r="BK69" s="18">
        <f t="shared" si="15"/>
        <v>68</v>
      </c>
      <c r="BL69" s="19"/>
      <c r="BM69" s="18">
        <v>62</v>
      </c>
      <c r="BN69" s="20"/>
      <c r="BO69" s="20"/>
      <c r="BP69" s="20"/>
      <c r="BQ69" s="20"/>
      <c r="BR69" s="20"/>
      <c r="BS69" s="20"/>
      <c r="BT69" s="20"/>
      <c r="BU69" s="20"/>
      <c r="BV69" s="20"/>
      <c r="BW69" s="20"/>
      <c r="BX69" s="20"/>
      <c r="BY69" s="20"/>
      <c r="BZ69" s="20"/>
      <c r="CA69" s="20"/>
      <c r="CB69" s="20"/>
      <c r="CC69" s="20"/>
      <c r="CD69" s="20"/>
      <c r="CE69" s="20"/>
      <c r="CF69" s="20"/>
      <c r="CG69" s="20"/>
      <c r="CH69" s="20"/>
      <c r="CI69" s="20"/>
      <c r="CJ69" s="20"/>
      <c r="CK69" s="20"/>
      <c r="CL69" s="20"/>
      <c r="CM69" s="20"/>
      <c r="CN69" s="20"/>
      <c r="CO69" s="20"/>
      <c r="CP69" s="20"/>
      <c r="CQ69" s="20"/>
      <c r="CR69" s="20"/>
      <c r="CS69" s="20"/>
      <c r="CT69" s="20"/>
      <c r="CU69" s="20"/>
      <c r="CV69" s="20"/>
      <c r="CW69" s="20"/>
      <c r="CX69" s="20"/>
      <c r="CY69" s="20"/>
      <c r="CZ69" s="20"/>
      <c r="DA69" s="20"/>
      <c r="DB69" s="20"/>
      <c r="DC69" s="20"/>
      <c r="DD69" s="20"/>
      <c r="DE69" s="20"/>
      <c r="DF69" s="20"/>
      <c r="DG69" s="20"/>
      <c r="DH69" s="20"/>
      <c r="DI69" s="20"/>
      <c r="DJ69" s="20"/>
      <c r="DK69" s="20"/>
      <c r="DL69" s="20"/>
      <c r="DM69" s="20"/>
      <c r="DN69" s="20"/>
      <c r="DO69" s="20"/>
      <c r="DP69" s="20"/>
      <c r="DQ69" s="20"/>
      <c r="DR69" s="20"/>
      <c r="DS69" s="20"/>
      <c r="DT69" s="20"/>
      <c r="DU69" s="20"/>
      <c r="DV69" s="20"/>
      <c r="DW69" s="20"/>
      <c r="DX69" s="20"/>
      <c r="DY69" s="20"/>
      <c r="DZ69" s="20"/>
      <c r="EA69" s="20"/>
      <c r="EB69" s="20"/>
      <c r="EC69" s="20"/>
      <c r="ED69" s="20"/>
      <c r="EE69" s="20"/>
      <c r="EF69" s="20"/>
      <c r="EG69" s="20"/>
      <c r="EH69" s="20"/>
      <c r="EI69" s="20"/>
      <c r="EJ69" s="20"/>
      <c r="EK69" s="20"/>
      <c r="EL69" s="20"/>
      <c r="EM69" s="20"/>
      <c r="EN69" s="20"/>
      <c r="EO69" s="20"/>
      <c r="EP69" s="20"/>
      <c r="EQ69" s="20"/>
      <c r="ER69" s="20"/>
      <c r="ES69" s="20"/>
      <c r="ET69" s="20"/>
      <c r="EU69" s="20"/>
      <c r="EV69" s="20"/>
      <c r="EW69" s="20"/>
      <c r="EX69" s="20"/>
      <c r="EY69" s="20"/>
      <c r="EZ69" s="20"/>
      <c r="FA69" s="20"/>
      <c r="FB69" s="20"/>
      <c r="FC69" s="20"/>
      <c r="FD69" s="20"/>
      <c r="FE69" s="20"/>
      <c r="FF69" s="20"/>
      <c r="FG69" s="20"/>
      <c r="FH69" s="20"/>
      <c r="FI69" s="20"/>
      <c r="FJ69" s="20"/>
      <c r="FK69" s="20"/>
      <c r="FL69" s="20"/>
      <c r="FM69" s="20"/>
      <c r="FN69" s="20"/>
      <c r="FO69" s="20"/>
      <c r="FP69" s="20"/>
      <c r="FQ69" s="20"/>
      <c r="FR69" s="20"/>
      <c r="FS69" s="20"/>
      <c r="FT69" s="20"/>
      <c r="FU69" s="20"/>
      <c r="FV69" s="20"/>
    </row>
    <row r="70" spans="1:178" x14ac:dyDescent="0.35">
      <c r="A70" s="6">
        <v>234</v>
      </c>
      <c r="B70" s="6" t="s">
        <v>63</v>
      </c>
      <c r="C70" s="6" t="s">
        <v>1119</v>
      </c>
      <c r="D70" s="6" t="s">
        <v>1120</v>
      </c>
      <c r="E70" s="6" t="s">
        <v>66</v>
      </c>
      <c r="F70" s="6" t="s">
        <v>1121</v>
      </c>
      <c r="G70" s="6"/>
      <c r="H70" s="6" t="s">
        <v>1122</v>
      </c>
      <c r="I70" s="6">
        <v>0</v>
      </c>
      <c r="J70" s="6" t="s">
        <v>1123</v>
      </c>
      <c r="K70" s="6" t="s">
        <v>1124</v>
      </c>
      <c r="L70" s="6" t="s">
        <v>76</v>
      </c>
      <c r="M70" s="6" t="s">
        <v>72</v>
      </c>
      <c r="N70" s="6" t="s">
        <v>73</v>
      </c>
      <c r="O70" s="6"/>
      <c r="P70" s="6"/>
      <c r="Q70" s="6"/>
      <c r="R70" s="6">
        <v>0</v>
      </c>
      <c r="S70" s="6"/>
      <c r="T70" s="6">
        <v>0</v>
      </c>
      <c r="U70" s="6" t="s">
        <v>1123</v>
      </c>
      <c r="V70" s="6" t="s">
        <v>1124</v>
      </c>
      <c r="W70" s="6" t="s">
        <v>76</v>
      </c>
      <c r="X70" s="6" t="s">
        <v>72</v>
      </c>
      <c r="Y70" s="6" t="s">
        <v>73</v>
      </c>
      <c r="Z70" s="6"/>
      <c r="AA70" s="6"/>
      <c r="AB70" s="6"/>
      <c r="AC70" s="6"/>
      <c r="AD70" s="6" t="s">
        <v>1125</v>
      </c>
      <c r="AE70" s="6" t="s">
        <v>1126</v>
      </c>
      <c r="AF70" s="6" t="s">
        <v>75</v>
      </c>
      <c r="AG70" s="6" t="s">
        <v>1127</v>
      </c>
      <c r="AH70" s="6" t="s">
        <v>123</v>
      </c>
      <c r="AI70" s="6" t="s">
        <v>77</v>
      </c>
      <c r="AJ70" s="6" t="s">
        <v>1128</v>
      </c>
      <c r="AK70" s="6" t="s">
        <v>1129</v>
      </c>
      <c r="AL70" s="6" t="s">
        <v>1130</v>
      </c>
      <c r="AM70" s="6">
        <v>220</v>
      </c>
      <c r="AN70" s="6">
        <v>234</v>
      </c>
      <c r="AO70" s="6" t="s">
        <v>1131</v>
      </c>
      <c r="AP70" s="6" t="s">
        <v>1132</v>
      </c>
      <c r="AQ70" s="6" t="s">
        <v>1132</v>
      </c>
      <c r="AR70" s="6" t="s">
        <v>83</v>
      </c>
      <c r="AS70" s="6" t="s">
        <v>735</v>
      </c>
      <c r="AT70" s="7">
        <v>2020</v>
      </c>
      <c r="AU70" s="7" t="s">
        <v>1133</v>
      </c>
      <c r="AV70" s="7">
        <v>110</v>
      </c>
      <c r="AW70" s="7">
        <v>28.47</v>
      </c>
      <c r="AX70" s="6" t="s">
        <v>1119</v>
      </c>
      <c r="AY70" s="6" t="s">
        <v>1120</v>
      </c>
      <c r="AZ70" s="6" t="s">
        <v>131</v>
      </c>
      <c r="BA70" s="6" t="s">
        <v>1134</v>
      </c>
      <c r="BB70" s="6" t="s">
        <v>83</v>
      </c>
      <c r="BC70" s="6" t="s">
        <v>355</v>
      </c>
      <c r="BD70" s="7" t="str">
        <f t="shared" si="8"/>
        <v>01/10/2020</v>
      </c>
      <c r="BE70" s="7" t="str">
        <f t="shared" si="9"/>
        <v>01/12/2023</v>
      </c>
      <c r="BF70" s="7">
        <f t="shared" si="10"/>
        <v>38</v>
      </c>
      <c r="BG70" s="8">
        <f t="shared" si="11"/>
        <v>0.2</v>
      </c>
      <c r="BH70" s="8">
        <f t="shared" si="12"/>
        <v>0.1898</v>
      </c>
      <c r="BI70" s="8">
        <f t="shared" si="13"/>
        <v>0.56842105263157894</v>
      </c>
      <c r="BJ70" s="8">
        <f t="shared" si="14"/>
        <v>0.95822105263157897</v>
      </c>
      <c r="BK70" s="9">
        <f t="shared" si="15"/>
        <v>69</v>
      </c>
      <c r="BL70" s="10"/>
      <c r="BM70" s="9">
        <v>65</v>
      </c>
      <c r="BN70" s="11"/>
    </row>
    <row r="71" spans="1:178" x14ac:dyDescent="0.35">
      <c r="A71" s="6">
        <v>718</v>
      </c>
      <c r="B71" s="6" t="s">
        <v>63</v>
      </c>
      <c r="C71" s="6" t="s">
        <v>1135</v>
      </c>
      <c r="D71" s="6" t="s">
        <v>1136</v>
      </c>
      <c r="E71" s="6" t="s">
        <v>66</v>
      </c>
      <c r="F71" s="6" t="s">
        <v>1137</v>
      </c>
      <c r="G71" s="6"/>
      <c r="H71" s="6" t="s">
        <v>1138</v>
      </c>
      <c r="I71" s="6">
        <v>0</v>
      </c>
      <c r="J71" s="6" t="s">
        <v>1139</v>
      </c>
      <c r="K71" s="6" t="s">
        <v>1140</v>
      </c>
      <c r="L71" s="6" t="s">
        <v>1141</v>
      </c>
      <c r="M71" s="6" t="s">
        <v>72</v>
      </c>
      <c r="N71" s="6" t="s">
        <v>73</v>
      </c>
      <c r="O71" s="6"/>
      <c r="P71" s="6"/>
      <c r="Q71" s="6"/>
      <c r="R71" s="6">
        <v>0</v>
      </c>
      <c r="S71" s="6"/>
      <c r="T71" s="6">
        <v>0</v>
      </c>
      <c r="U71" s="6" t="s">
        <v>1139</v>
      </c>
      <c r="V71" s="6" t="s">
        <v>1140</v>
      </c>
      <c r="W71" s="6" t="s">
        <v>1141</v>
      </c>
      <c r="X71" s="6" t="s">
        <v>72</v>
      </c>
      <c r="Y71" s="6" t="s">
        <v>73</v>
      </c>
      <c r="Z71" s="6"/>
      <c r="AA71" s="6"/>
      <c r="AB71" s="6"/>
      <c r="AC71" s="6"/>
      <c r="AD71" s="6">
        <v>393930392602</v>
      </c>
      <c r="AE71" s="6" t="s">
        <v>1142</v>
      </c>
      <c r="AF71" s="6" t="s">
        <v>75</v>
      </c>
      <c r="AG71" s="6" t="s">
        <v>76</v>
      </c>
      <c r="AH71" s="6" t="s">
        <v>72</v>
      </c>
      <c r="AI71" s="6" t="s">
        <v>77</v>
      </c>
      <c r="AJ71" s="6" t="s">
        <v>1143</v>
      </c>
      <c r="AK71" s="6" t="s">
        <v>1144</v>
      </c>
      <c r="AL71" s="6" t="s">
        <v>1145</v>
      </c>
      <c r="AM71" s="6">
        <v>728</v>
      </c>
      <c r="AN71" s="6">
        <v>718</v>
      </c>
      <c r="AO71" s="6" t="s">
        <v>1146</v>
      </c>
      <c r="AP71" s="6" t="s">
        <v>1147</v>
      </c>
      <c r="AQ71" s="6" t="s">
        <v>1147</v>
      </c>
      <c r="AR71" s="6" t="s">
        <v>268</v>
      </c>
      <c r="AS71" s="6" t="s">
        <v>923</v>
      </c>
      <c r="AT71" s="7">
        <v>2021</v>
      </c>
      <c r="AU71" s="7" t="s">
        <v>165</v>
      </c>
      <c r="AV71" s="7">
        <v>105</v>
      </c>
      <c r="AW71" s="7">
        <v>25</v>
      </c>
      <c r="AX71" s="6" t="s">
        <v>1135</v>
      </c>
      <c r="AY71" s="6" t="s">
        <v>1136</v>
      </c>
      <c r="AZ71" s="6" t="s">
        <v>249</v>
      </c>
      <c r="BA71" s="6" t="s">
        <v>1148</v>
      </c>
      <c r="BB71" s="6" t="s">
        <v>83</v>
      </c>
      <c r="BC71" s="6" t="s">
        <v>88</v>
      </c>
      <c r="BD71" s="7" t="str">
        <f t="shared" si="8"/>
        <v>01/10/2021</v>
      </c>
      <c r="BE71" s="7" t="str">
        <f t="shared" si="9"/>
        <v>01/10/2024</v>
      </c>
      <c r="BF71" s="7">
        <f t="shared" si="10"/>
        <v>36</v>
      </c>
      <c r="BG71" s="8">
        <f t="shared" si="11"/>
        <v>0.19090909090909092</v>
      </c>
      <c r="BH71" s="8">
        <f t="shared" si="12"/>
        <v>0.16666666666666669</v>
      </c>
      <c r="BI71" s="8">
        <f t="shared" si="13"/>
        <v>0.6</v>
      </c>
      <c r="BJ71" s="8">
        <f t="shared" si="14"/>
        <v>0.95757575757575752</v>
      </c>
      <c r="BK71" s="9">
        <f t="shared" si="15"/>
        <v>70</v>
      </c>
      <c r="BL71" s="10"/>
      <c r="BM71" s="9">
        <v>74</v>
      </c>
      <c r="BN71" s="11"/>
    </row>
    <row r="72" spans="1:178" x14ac:dyDescent="0.35">
      <c r="A72" s="6">
        <v>725</v>
      </c>
      <c r="B72" s="6" t="s">
        <v>63</v>
      </c>
      <c r="C72" s="6" t="s">
        <v>1149</v>
      </c>
      <c r="D72" s="6" t="s">
        <v>1150</v>
      </c>
      <c r="E72" s="6" t="s">
        <v>136</v>
      </c>
      <c r="F72" s="6" t="s">
        <v>1151</v>
      </c>
      <c r="G72" s="6"/>
      <c r="H72" s="6" t="s">
        <v>1152</v>
      </c>
      <c r="I72" s="6">
        <v>0</v>
      </c>
      <c r="J72" s="6" t="s">
        <v>1153</v>
      </c>
      <c r="K72" s="6" t="s">
        <v>98</v>
      </c>
      <c r="L72" s="6" t="s">
        <v>76</v>
      </c>
      <c r="M72" s="6" t="s">
        <v>72</v>
      </c>
      <c r="N72" s="6" t="s">
        <v>73</v>
      </c>
      <c r="O72" s="6"/>
      <c r="P72" s="6"/>
      <c r="Q72" s="6"/>
      <c r="R72" s="6">
        <v>0</v>
      </c>
      <c r="S72" s="6"/>
      <c r="T72" s="6">
        <v>0</v>
      </c>
      <c r="U72" s="6" t="s">
        <v>1153</v>
      </c>
      <c r="V72" s="6" t="s">
        <v>98</v>
      </c>
      <c r="W72" s="6" t="s">
        <v>76</v>
      </c>
      <c r="X72" s="6" t="s">
        <v>72</v>
      </c>
      <c r="Y72" s="6" t="s">
        <v>73</v>
      </c>
      <c r="Z72" s="6"/>
      <c r="AA72" s="6"/>
      <c r="AB72" s="6"/>
      <c r="AC72" s="6"/>
      <c r="AD72" s="6" t="s">
        <v>1154</v>
      </c>
      <c r="AE72" s="6" t="s">
        <v>1155</v>
      </c>
      <c r="AF72" s="6" t="s">
        <v>75</v>
      </c>
      <c r="AG72" s="6" t="s">
        <v>76</v>
      </c>
      <c r="AH72" s="6" t="s">
        <v>72</v>
      </c>
      <c r="AI72" s="6" t="s">
        <v>77</v>
      </c>
      <c r="AJ72" s="6" t="s">
        <v>1156</v>
      </c>
      <c r="AK72" s="6" t="s">
        <v>837</v>
      </c>
      <c r="AL72" s="6" t="s">
        <v>1157</v>
      </c>
      <c r="AM72" s="6">
        <v>732</v>
      </c>
      <c r="AN72" s="6">
        <v>725</v>
      </c>
      <c r="AO72" s="6" t="s">
        <v>1158</v>
      </c>
      <c r="AP72" s="6" t="s">
        <v>1159</v>
      </c>
      <c r="AQ72" s="6" t="s">
        <v>1159</v>
      </c>
      <c r="AR72" s="6" t="s">
        <v>268</v>
      </c>
      <c r="AS72" s="6" t="s">
        <v>1160</v>
      </c>
      <c r="AT72" s="7">
        <v>2020</v>
      </c>
      <c r="AU72" s="7" t="s">
        <v>1161</v>
      </c>
      <c r="AV72" s="7">
        <v>110</v>
      </c>
      <c r="AW72" s="7">
        <v>27.82</v>
      </c>
      <c r="AX72" s="6" t="s">
        <v>1149</v>
      </c>
      <c r="AY72" s="6" t="s">
        <v>1150</v>
      </c>
      <c r="AZ72" s="6" t="s">
        <v>1162</v>
      </c>
      <c r="BA72" s="6" t="s">
        <v>1163</v>
      </c>
      <c r="BB72" s="6" t="s">
        <v>83</v>
      </c>
      <c r="BC72" s="6" t="s">
        <v>1164</v>
      </c>
      <c r="BD72" s="7" t="str">
        <f t="shared" si="8"/>
        <v>01/10/2020</v>
      </c>
      <c r="BE72" s="7" t="str">
        <f t="shared" si="9"/>
        <v>01/12/2023</v>
      </c>
      <c r="BF72" s="7">
        <f t="shared" si="10"/>
        <v>38</v>
      </c>
      <c r="BG72" s="8">
        <f t="shared" si="11"/>
        <v>0.2</v>
      </c>
      <c r="BH72" s="8">
        <f t="shared" si="12"/>
        <v>0.18546666666666667</v>
      </c>
      <c r="BI72" s="8">
        <f t="shared" si="13"/>
        <v>0.56842105263157894</v>
      </c>
      <c r="BJ72" s="8">
        <f t="shared" si="14"/>
        <v>0.95388771929824556</v>
      </c>
      <c r="BK72" s="9">
        <f t="shared" si="15"/>
        <v>71</v>
      </c>
      <c r="BL72" s="10"/>
      <c r="BM72" s="9">
        <v>68</v>
      </c>
      <c r="BN72" s="11"/>
    </row>
    <row r="73" spans="1:178" x14ac:dyDescent="0.35">
      <c r="A73" s="6">
        <v>199</v>
      </c>
      <c r="B73" s="6" t="s">
        <v>63</v>
      </c>
      <c r="C73" s="6" t="s">
        <v>425</v>
      </c>
      <c r="D73" s="6" t="s">
        <v>1165</v>
      </c>
      <c r="E73" s="6" t="s">
        <v>136</v>
      </c>
      <c r="F73" s="6" t="s">
        <v>1166</v>
      </c>
      <c r="G73" s="6"/>
      <c r="H73" s="6" t="s">
        <v>1167</v>
      </c>
      <c r="I73" s="6">
        <v>0</v>
      </c>
      <c r="J73" s="6" t="s">
        <v>1168</v>
      </c>
      <c r="K73" s="6" t="s">
        <v>943</v>
      </c>
      <c r="L73" s="6" t="s">
        <v>1169</v>
      </c>
      <c r="M73" s="6" t="s">
        <v>72</v>
      </c>
      <c r="N73" s="6" t="s">
        <v>73</v>
      </c>
      <c r="O73" s="6"/>
      <c r="P73" s="6"/>
      <c r="Q73" s="6"/>
      <c r="R73" s="6">
        <v>0</v>
      </c>
      <c r="S73" s="6"/>
      <c r="T73" s="6">
        <v>0</v>
      </c>
      <c r="U73" s="6" t="s">
        <v>1168</v>
      </c>
      <c r="V73" s="6" t="s">
        <v>943</v>
      </c>
      <c r="W73" s="6" t="s">
        <v>1169</v>
      </c>
      <c r="X73" s="6" t="s">
        <v>72</v>
      </c>
      <c r="Y73" s="6" t="s">
        <v>73</v>
      </c>
      <c r="Z73" s="6"/>
      <c r="AA73" s="6"/>
      <c r="AB73" s="6"/>
      <c r="AC73" s="6"/>
      <c r="AD73" s="6">
        <v>393335260734</v>
      </c>
      <c r="AE73" s="6" t="s">
        <v>1170</v>
      </c>
      <c r="AF73" s="6" t="s">
        <v>75</v>
      </c>
      <c r="AG73" s="6" t="s">
        <v>76</v>
      </c>
      <c r="AH73" s="6" t="s">
        <v>72</v>
      </c>
      <c r="AI73" s="6" t="s">
        <v>223</v>
      </c>
      <c r="AJ73" s="6" t="s">
        <v>1171</v>
      </c>
      <c r="AK73" s="6" t="s">
        <v>225</v>
      </c>
      <c r="AL73" s="6" t="s">
        <v>1172</v>
      </c>
      <c r="AM73" s="6">
        <v>578</v>
      </c>
      <c r="AN73" s="6">
        <v>199</v>
      </c>
      <c r="AO73" s="6" t="s">
        <v>1173</v>
      </c>
      <c r="AP73" s="6" t="s">
        <v>1174</v>
      </c>
      <c r="AQ73" s="6" t="s">
        <v>1174</v>
      </c>
      <c r="AR73" s="6" t="s">
        <v>83</v>
      </c>
      <c r="AS73" s="6" t="s">
        <v>381</v>
      </c>
      <c r="AT73" s="7">
        <v>2019</v>
      </c>
      <c r="AU73" s="7" t="s">
        <v>1175</v>
      </c>
      <c r="AV73" s="7">
        <v>110</v>
      </c>
      <c r="AW73" s="7">
        <v>27.52</v>
      </c>
      <c r="AX73" s="6" t="s">
        <v>425</v>
      </c>
      <c r="AY73" s="6" t="s">
        <v>1165</v>
      </c>
      <c r="AZ73" s="6" t="s">
        <v>670</v>
      </c>
      <c r="BA73" s="6" t="s">
        <v>1176</v>
      </c>
      <c r="BB73" s="6" t="s">
        <v>83</v>
      </c>
      <c r="BC73" s="6" t="s">
        <v>384</v>
      </c>
      <c r="BD73" s="7" t="str">
        <f t="shared" si="8"/>
        <v>01/10/2019</v>
      </c>
      <c r="BE73" s="7" t="str">
        <f t="shared" si="9"/>
        <v>01/12/2022</v>
      </c>
      <c r="BF73" s="7">
        <f t="shared" si="10"/>
        <v>38</v>
      </c>
      <c r="BG73" s="8">
        <f t="shared" si="11"/>
        <v>0.2</v>
      </c>
      <c r="BH73" s="8">
        <f t="shared" si="12"/>
        <v>0.18346666666666667</v>
      </c>
      <c r="BI73" s="8">
        <f t="shared" si="13"/>
        <v>0.56842105263157894</v>
      </c>
      <c r="BJ73" s="8">
        <f t="shared" si="14"/>
        <v>0.95188771929824556</v>
      </c>
      <c r="BK73" s="9">
        <f t="shared" si="15"/>
        <v>72</v>
      </c>
      <c r="BL73" s="10"/>
      <c r="BM73" s="9">
        <v>70</v>
      </c>
      <c r="BN73" s="11"/>
    </row>
    <row r="74" spans="1:178" x14ac:dyDescent="0.35">
      <c r="A74" s="6">
        <v>860</v>
      </c>
      <c r="B74" s="6" t="s">
        <v>63</v>
      </c>
      <c r="C74" s="6" t="s">
        <v>1177</v>
      </c>
      <c r="D74" s="6" t="s">
        <v>1178</v>
      </c>
      <c r="E74" s="6" t="s">
        <v>66</v>
      </c>
      <c r="F74" s="6" t="s">
        <v>1179</v>
      </c>
      <c r="G74" s="6"/>
      <c r="H74" s="6" t="s">
        <v>1180</v>
      </c>
      <c r="I74" s="6">
        <v>0</v>
      </c>
      <c r="J74" s="6" t="s">
        <v>1181</v>
      </c>
      <c r="K74" s="6" t="s">
        <v>1182</v>
      </c>
      <c r="L74" s="6" t="s">
        <v>76</v>
      </c>
      <c r="M74" s="6" t="s">
        <v>72</v>
      </c>
      <c r="N74" s="6" t="s">
        <v>73</v>
      </c>
      <c r="O74" s="6"/>
      <c r="P74" s="6"/>
      <c r="Q74" s="6"/>
      <c r="R74" s="6">
        <v>0</v>
      </c>
      <c r="S74" s="6"/>
      <c r="T74" s="6">
        <v>0</v>
      </c>
      <c r="U74" s="6" t="s">
        <v>1181</v>
      </c>
      <c r="V74" s="6" t="s">
        <v>1182</v>
      </c>
      <c r="W74" s="6" t="s">
        <v>76</v>
      </c>
      <c r="X74" s="6" t="s">
        <v>72</v>
      </c>
      <c r="Y74" s="6" t="s">
        <v>73</v>
      </c>
      <c r="Z74" s="6"/>
      <c r="AA74" s="6"/>
      <c r="AB74" s="6"/>
      <c r="AC74" s="6"/>
      <c r="AD74" s="6" t="s">
        <v>1183</v>
      </c>
      <c r="AE74" s="6" t="s">
        <v>1184</v>
      </c>
      <c r="AF74" s="6" t="s">
        <v>75</v>
      </c>
      <c r="AG74" s="6" t="s">
        <v>76</v>
      </c>
      <c r="AH74" s="6" t="s">
        <v>72</v>
      </c>
      <c r="AI74" s="6" t="s">
        <v>223</v>
      </c>
      <c r="AJ74" s="6" t="s">
        <v>1185</v>
      </c>
      <c r="AK74" s="6" t="s">
        <v>225</v>
      </c>
      <c r="AL74" s="6" t="s">
        <v>1186</v>
      </c>
      <c r="AM74" s="6">
        <v>899</v>
      </c>
      <c r="AN74" s="6">
        <v>860</v>
      </c>
      <c r="AO74" s="6" t="s">
        <v>1187</v>
      </c>
      <c r="AP74" s="6" t="s">
        <v>1188</v>
      </c>
      <c r="AQ74" s="6" t="s">
        <v>1188</v>
      </c>
      <c r="AR74" s="6" t="s">
        <v>83</v>
      </c>
      <c r="AS74" s="6" t="s">
        <v>84</v>
      </c>
      <c r="AT74" s="7">
        <v>2019</v>
      </c>
      <c r="AU74" s="7" t="s">
        <v>1189</v>
      </c>
      <c r="AV74" s="7">
        <v>110</v>
      </c>
      <c r="AW74" s="7">
        <v>27.48</v>
      </c>
      <c r="AX74" s="6" t="s">
        <v>1177</v>
      </c>
      <c r="AY74" s="6" t="s">
        <v>1178</v>
      </c>
      <c r="AZ74" s="6" t="s">
        <v>338</v>
      </c>
      <c r="BA74" s="6" t="s">
        <v>1190</v>
      </c>
      <c r="BB74" s="6" t="s">
        <v>83</v>
      </c>
      <c r="BC74" s="6" t="s">
        <v>88</v>
      </c>
      <c r="BD74" s="7" t="str">
        <f t="shared" si="8"/>
        <v>01/10/2019</v>
      </c>
      <c r="BE74" s="7" t="str">
        <f t="shared" si="9"/>
        <v>01/12/2022</v>
      </c>
      <c r="BF74" s="7">
        <f t="shared" si="10"/>
        <v>38</v>
      </c>
      <c r="BG74" s="8">
        <f t="shared" si="11"/>
        <v>0.2</v>
      </c>
      <c r="BH74" s="8">
        <f t="shared" si="12"/>
        <v>0.18320000000000003</v>
      </c>
      <c r="BI74" s="8">
        <f t="shared" si="13"/>
        <v>0.56842105263157894</v>
      </c>
      <c r="BJ74" s="8">
        <f t="shared" si="14"/>
        <v>0.95162105263157892</v>
      </c>
      <c r="BK74" s="9">
        <f t="shared" si="15"/>
        <v>73</v>
      </c>
      <c r="BL74" s="10"/>
      <c r="BM74" s="9">
        <v>72</v>
      </c>
      <c r="BN74" s="11"/>
    </row>
    <row r="75" spans="1:178" hidden="1" x14ac:dyDescent="0.35">
      <c r="A75" s="15">
        <v>788</v>
      </c>
      <c r="B75" s="15" t="s">
        <v>63</v>
      </c>
      <c r="C75" s="15" t="s">
        <v>64</v>
      </c>
      <c r="D75" s="15" t="s">
        <v>1191</v>
      </c>
      <c r="E75" s="15" t="s">
        <v>66</v>
      </c>
      <c r="F75" s="15" t="s">
        <v>1192</v>
      </c>
      <c r="G75" s="15"/>
      <c r="H75" s="15" t="s">
        <v>1193</v>
      </c>
      <c r="I75" s="6">
        <v>0</v>
      </c>
      <c r="J75" s="6" t="s">
        <v>1194</v>
      </c>
      <c r="K75" s="6">
        <v>65026</v>
      </c>
      <c r="L75" s="6" t="s">
        <v>1195</v>
      </c>
      <c r="M75" s="6" t="s">
        <v>279</v>
      </c>
      <c r="N75" s="6" t="s">
        <v>203</v>
      </c>
      <c r="O75" s="6"/>
      <c r="P75" s="6"/>
      <c r="Q75" s="6"/>
      <c r="R75" s="6">
        <v>1</v>
      </c>
      <c r="S75" s="6"/>
      <c r="T75" s="6">
        <v>0</v>
      </c>
      <c r="U75" s="6" t="s">
        <v>1196</v>
      </c>
      <c r="V75" s="6" t="s">
        <v>1124</v>
      </c>
      <c r="W75" s="6" t="s">
        <v>76</v>
      </c>
      <c r="X75" s="6" t="s">
        <v>72</v>
      </c>
      <c r="Y75" s="6" t="s">
        <v>73</v>
      </c>
      <c r="Z75" s="6"/>
      <c r="AA75" s="6"/>
      <c r="AB75" s="6"/>
      <c r="AC75" s="6"/>
      <c r="AD75" s="6">
        <v>393931273423</v>
      </c>
      <c r="AE75" s="6" t="s">
        <v>1197</v>
      </c>
      <c r="AF75" s="6" t="s">
        <v>75</v>
      </c>
      <c r="AG75" s="6" t="s">
        <v>1195</v>
      </c>
      <c r="AH75" s="6" t="s">
        <v>279</v>
      </c>
      <c r="AI75" s="6" t="s">
        <v>77</v>
      </c>
      <c r="AJ75" s="6" t="s">
        <v>1198</v>
      </c>
      <c r="AK75" s="6" t="s">
        <v>1199</v>
      </c>
      <c r="AL75" s="6" t="s">
        <v>1200</v>
      </c>
      <c r="AM75" s="6">
        <v>796</v>
      </c>
      <c r="AN75" s="6">
        <v>788</v>
      </c>
      <c r="AO75" s="6" t="s">
        <v>1201</v>
      </c>
      <c r="AP75" s="6" t="s">
        <v>1202</v>
      </c>
      <c r="AQ75" s="6" t="s">
        <v>1202</v>
      </c>
      <c r="AR75" s="6" t="s">
        <v>83</v>
      </c>
      <c r="AS75" s="6" t="s">
        <v>247</v>
      </c>
      <c r="AT75" s="7">
        <v>2021</v>
      </c>
      <c r="AU75" s="7" t="s">
        <v>165</v>
      </c>
      <c r="AV75" s="7">
        <v>101</v>
      </c>
      <c r="AW75" s="7">
        <v>24.89</v>
      </c>
      <c r="AX75" s="6" t="s">
        <v>64</v>
      </c>
      <c r="AY75" s="6" t="s">
        <v>1191</v>
      </c>
      <c r="AZ75" s="6" t="s">
        <v>1203</v>
      </c>
      <c r="BA75" s="6" t="s">
        <v>1204</v>
      </c>
      <c r="BB75" s="6" t="s">
        <v>83</v>
      </c>
      <c r="BC75" s="6" t="s">
        <v>1205</v>
      </c>
      <c r="BD75" s="7" t="str">
        <f t="shared" si="8"/>
        <v>01/10/2021</v>
      </c>
      <c r="BE75" s="7" t="str">
        <f t="shared" si="9"/>
        <v>01/10/2024</v>
      </c>
      <c r="BF75" s="7">
        <f t="shared" si="10"/>
        <v>36</v>
      </c>
      <c r="BG75" s="8">
        <f t="shared" si="11"/>
        <v>0.18363636363636365</v>
      </c>
      <c r="BH75" s="8">
        <f t="shared" si="12"/>
        <v>0.16593333333333335</v>
      </c>
      <c r="BI75" s="8">
        <f t="shared" si="13"/>
        <v>0.6</v>
      </c>
      <c r="BJ75" s="8">
        <f t="shared" si="14"/>
        <v>0.94956969696969695</v>
      </c>
      <c r="BK75" s="9">
        <f t="shared" si="15"/>
        <v>74</v>
      </c>
      <c r="BL75" s="10"/>
      <c r="BM75" s="9">
        <v>78</v>
      </c>
      <c r="BN75" s="11"/>
    </row>
    <row r="76" spans="1:178" x14ac:dyDescent="0.35">
      <c r="A76" s="6">
        <v>269</v>
      </c>
      <c r="B76" s="6" t="s">
        <v>63</v>
      </c>
      <c r="C76" s="6" t="s">
        <v>252</v>
      </c>
      <c r="D76" s="6" t="s">
        <v>1206</v>
      </c>
      <c r="E76" s="6" t="s">
        <v>66</v>
      </c>
      <c r="F76" s="6" t="s">
        <v>1207</v>
      </c>
      <c r="G76" s="6"/>
      <c r="H76" s="6" t="s">
        <v>1208</v>
      </c>
      <c r="I76" s="6">
        <v>0</v>
      </c>
      <c r="J76" s="6" t="s">
        <v>1209</v>
      </c>
      <c r="K76" s="6" t="s">
        <v>1210</v>
      </c>
      <c r="L76" s="6" t="s">
        <v>1211</v>
      </c>
      <c r="M76" s="6" t="s">
        <v>510</v>
      </c>
      <c r="N76" s="6" t="s">
        <v>73</v>
      </c>
      <c r="O76" s="6"/>
      <c r="P76" s="6"/>
      <c r="Q76" s="6"/>
      <c r="R76" s="6">
        <v>0</v>
      </c>
      <c r="S76" s="6"/>
      <c r="T76" s="6">
        <v>0</v>
      </c>
      <c r="U76" s="6" t="s">
        <v>1209</v>
      </c>
      <c r="V76" s="6" t="s">
        <v>1210</v>
      </c>
      <c r="W76" s="6" t="s">
        <v>1211</v>
      </c>
      <c r="X76" s="6" t="s">
        <v>510</v>
      </c>
      <c r="Y76" s="6" t="s">
        <v>73</v>
      </c>
      <c r="Z76" s="6"/>
      <c r="AA76" s="6"/>
      <c r="AB76" s="6"/>
      <c r="AC76" s="6"/>
      <c r="AD76" s="6">
        <v>3313549306</v>
      </c>
      <c r="AE76" s="6" t="s">
        <v>1212</v>
      </c>
      <c r="AF76" s="6" t="s">
        <v>75</v>
      </c>
      <c r="AG76" s="6" t="s">
        <v>1017</v>
      </c>
      <c r="AH76" s="6" t="s">
        <v>510</v>
      </c>
      <c r="AI76" s="6" t="s">
        <v>77</v>
      </c>
      <c r="AJ76" s="6" t="s">
        <v>1213</v>
      </c>
      <c r="AK76" s="6" t="s">
        <v>1214</v>
      </c>
      <c r="AL76" s="6" t="s">
        <v>1215</v>
      </c>
      <c r="AM76" s="6">
        <v>247</v>
      </c>
      <c r="AN76" s="6">
        <v>269</v>
      </c>
      <c r="AO76" s="6" t="s">
        <v>1216</v>
      </c>
      <c r="AP76" s="6" t="s">
        <v>1217</v>
      </c>
      <c r="AQ76" s="6" t="s">
        <v>1217</v>
      </c>
      <c r="AR76" s="6" t="s">
        <v>83</v>
      </c>
      <c r="AS76" s="6" t="s">
        <v>308</v>
      </c>
      <c r="AT76" s="7">
        <v>2020</v>
      </c>
      <c r="AU76" s="7" t="s">
        <v>1117</v>
      </c>
      <c r="AV76" s="7">
        <v>108</v>
      </c>
      <c r="AW76" s="7">
        <v>27.7</v>
      </c>
      <c r="AX76" s="6" t="s">
        <v>252</v>
      </c>
      <c r="AY76" s="6" t="s">
        <v>1206</v>
      </c>
      <c r="AZ76" s="6" t="s">
        <v>131</v>
      </c>
      <c r="BA76" s="6" t="s">
        <v>1218</v>
      </c>
      <c r="BB76" s="6" t="s">
        <v>83</v>
      </c>
      <c r="BC76" s="6" t="s">
        <v>312</v>
      </c>
      <c r="BD76" s="7" t="str">
        <f t="shared" si="8"/>
        <v>01/10/2020</v>
      </c>
      <c r="BE76" s="7" t="str">
        <f t="shared" si="9"/>
        <v>01/12/2023</v>
      </c>
      <c r="BF76" s="7">
        <f t="shared" si="10"/>
        <v>38</v>
      </c>
      <c r="BG76" s="8">
        <f t="shared" si="11"/>
        <v>0.19636363636363638</v>
      </c>
      <c r="BH76" s="8">
        <f t="shared" si="12"/>
        <v>0.18466666666666667</v>
      </c>
      <c r="BI76" s="8">
        <f t="shared" si="13"/>
        <v>0.56842105263157894</v>
      </c>
      <c r="BJ76" s="8">
        <f t="shared" si="14"/>
        <v>0.94945135566188199</v>
      </c>
      <c r="BK76" s="9">
        <f t="shared" si="15"/>
        <v>75</v>
      </c>
      <c r="BL76" s="10"/>
      <c r="BM76" s="9">
        <v>73</v>
      </c>
      <c r="BN76" s="11"/>
    </row>
    <row r="77" spans="1:178" x14ac:dyDescent="0.35">
      <c r="A77" s="6">
        <v>709</v>
      </c>
      <c r="B77" s="6" t="s">
        <v>63</v>
      </c>
      <c r="C77" s="6" t="s">
        <v>1219</v>
      </c>
      <c r="D77" s="6" t="s">
        <v>1220</v>
      </c>
      <c r="E77" s="6" t="s">
        <v>136</v>
      </c>
      <c r="F77" s="6" t="s">
        <v>1221</v>
      </c>
      <c r="G77" s="6"/>
      <c r="H77" s="6" t="s">
        <v>1222</v>
      </c>
      <c r="I77" s="6">
        <v>0</v>
      </c>
      <c r="J77" s="6" t="s">
        <v>1223</v>
      </c>
      <c r="K77" s="6" t="s">
        <v>1224</v>
      </c>
      <c r="L77" s="6" t="s">
        <v>1225</v>
      </c>
      <c r="M77" s="6" t="s">
        <v>72</v>
      </c>
      <c r="N77" s="6" t="s">
        <v>73</v>
      </c>
      <c r="O77" s="6"/>
      <c r="P77" s="6"/>
      <c r="Q77" s="6"/>
      <c r="R77" s="6">
        <v>0</v>
      </c>
      <c r="S77" s="6"/>
      <c r="T77" s="6">
        <v>0</v>
      </c>
      <c r="U77" s="6" t="s">
        <v>1223</v>
      </c>
      <c r="V77" s="6" t="s">
        <v>1224</v>
      </c>
      <c r="W77" s="6" t="s">
        <v>1225</v>
      </c>
      <c r="X77" s="6" t="s">
        <v>72</v>
      </c>
      <c r="Y77" s="6" t="s">
        <v>73</v>
      </c>
      <c r="Z77" s="6"/>
      <c r="AA77" s="6"/>
      <c r="AB77" s="6"/>
      <c r="AC77" s="6"/>
      <c r="AD77" s="6">
        <v>3426484891</v>
      </c>
      <c r="AE77" s="6" t="s">
        <v>1226</v>
      </c>
      <c r="AF77" s="6" t="s">
        <v>1227</v>
      </c>
      <c r="AG77" s="6"/>
      <c r="AH77" s="6"/>
      <c r="AI77" s="6" t="s">
        <v>223</v>
      </c>
      <c r="AJ77" s="6" t="s">
        <v>1228</v>
      </c>
      <c r="AK77" s="6" t="s">
        <v>225</v>
      </c>
      <c r="AL77" s="6" t="s">
        <v>1229</v>
      </c>
      <c r="AM77" s="6">
        <v>723</v>
      </c>
      <c r="AN77" s="6">
        <v>709</v>
      </c>
      <c r="AO77" s="6" t="s">
        <v>1230</v>
      </c>
      <c r="AP77" s="6" t="s">
        <v>1231</v>
      </c>
      <c r="AQ77" s="6" t="s">
        <v>1231</v>
      </c>
      <c r="AR77" s="6" t="s">
        <v>83</v>
      </c>
      <c r="AS77" s="6" t="s">
        <v>211</v>
      </c>
      <c r="AT77" s="7">
        <v>2021</v>
      </c>
      <c r="AU77" s="7" t="s">
        <v>602</v>
      </c>
      <c r="AV77" s="7">
        <v>102</v>
      </c>
      <c r="AW77" s="7">
        <v>24.51</v>
      </c>
      <c r="AX77" s="6" t="s">
        <v>1219</v>
      </c>
      <c r="AY77" s="6" t="s">
        <v>1220</v>
      </c>
      <c r="AZ77" s="6" t="s">
        <v>1232</v>
      </c>
      <c r="BA77" s="6" t="s">
        <v>1233</v>
      </c>
      <c r="BB77" s="6" t="s">
        <v>83</v>
      </c>
      <c r="BC77" s="6" t="s">
        <v>215</v>
      </c>
      <c r="BD77" s="7" t="str">
        <f t="shared" si="8"/>
        <v>01/10/2021</v>
      </c>
      <c r="BE77" s="7" t="str">
        <f t="shared" si="9"/>
        <v>01/10/2024</v>
      </c>
      <c r="BF77" s="7">
        <f t="shared" si="10"/>
        <v>36</v>
      </c>
      <c r="BG77" s="8">
        <f t="shared" si="11"/>
        <v>0.18545454545454546</v>
      </c>
      <c r="BH77" s="8">
        <f t="shared" si="12"/>
        <v>0.16340000000000002</v>
      </c>
      <c r="BI77" s="8">
        <f t="shared" si="13"/>
        <v>0.6</v>
      </c>
      <c r="BJ77" s="8">
        <f t="shared" si="14"/>
        <v>0.94885454545454539</v>
      </c>
      <c r="BK77" s="9">
        <f t="shared" si="15"/>
        <v>76</v>
      </c>
      <c r="BL77" s="10"/>
      <c r="BM77" s="9">
        <v>79</v>
      </c>
      <c r="BN77" s="11"/>
    </row>
    <row r="78" spans="1:178" x14ac:dyDescent="0.35">
      <c r="A78" s="6">
        <v>317</v>
      </c>
      <c r="B78" s="6" t="s">
        <v>63</v>
      </c>
      <c r="C78" s="6" t="s">
        <v>1234</v>
      </c>
      <c r="D78" s="6" t="s">
        <v>1235</v>
      </c>
      <c r="E78" s="6" t="s">
        <v>136</v>
      </c>
      <c r="F78" s="6" t="s">
        <v>1236</v>
      </c>
      <c r="G78" s="6" t="s">
        <v>1237</v>
      </c>
      <c r="H78" s="6" t="s">
        <v>1238</v>
      </c>
      <c r="I78" s="6">
        <v>0</v>
      </c>
      <c r="J78" s="6" t="s">
        <v>1239</v>
      </c>
      <c r="K78" s="6" t="s">
        <v>1240</v>
      </c>
      <c r="L78" s="6" t="s">
        <v>1241</v>
      </c>
      <c r="M78" s="6" t="s">
        <v>72</v>
      </c>
      <c r="N78" s="6" t="s">
        <v>73</v>
      </c>
      <c r="O78" s="6"/>
      <c r="P78" s="6"/>
      <c r="Q78" s="6"/>
      <c r="R78" s="6">
        <v>1</v>
      </c>
      <c r="S78" s="6"/>
      <c r="T78" s="6">
        <v>0</v>
      </c>
      <c r="U78" s="6" t="s">
        <v>1242</v>
      </c>
      <c r="V78" s="6" t="s">
        <v>1243</v>
      </c>
      <c r="W78" s="6" t="s">
        <v>76</v>
      </c>
      <c r="X78" s="6" t="s">
        <v>72</v>
      </c>
      <c r="Y78" s="6" t="s">
        <v>73</v>
      </c>
      <c r="Z78" s="6"/>
      <c r="AA78" s="6"/>
      <c r="AB78" s="6"/>
      <c r="AC78" s="6"/>
      <c r="AD78" s="6">
        <v>3914807456</v>
      </c>
      <c r="AE78" s="6" t="s">
        <v>1244</v>
      </c>
      <c r="AF78" s="6" t="s">
        <v>75</v>
      </c>
      <c r="AG78" s="6" t="s">
        <v>1241</v>
      </c>
      <c r="AH78" s="6" t="s">
        <v>72</v>
      </c>
      <c r="AI78" s="6" t="s">
        <v>77</v>
      </c>
      <c r="AJ78" s="6" t="s">
        <v>1245</v>
      </c>
      <c r="AK78" s="6" t="s">
        <v>1246</v>
      </c>
      <c r="AL78" s="6" t="s">
        <v>1247</v>
      </c>
      <c r="AM78" s="6">
        <v>288</v>
      </c>
      <c r="AN78" s="6">
        <v>317</v>
      </c>
      <c r="AO78" s="6" t="s">
        <v>1248</v>
      </c>
      <c r="AP78" s="6" t="s">
        <v>1249</v>
      </c>
      <c r="AQ78" s="6" t="s">
        <v>1249</v>
      </c>
      <c r="AR78" s="6" t="s">
        <v>83</v>
      </c>
      <c r="AS78" s="6" t="s">
        <v>1250</v>
      </c>
      <c r="AT78" s="7">
        <v>2016</v>
      </c>
      <c r="AU78" s="7" t="s">
        <v>1251</v>
      </c>
      <c r="AV78" s="7">
        <v>93</v>
      </c>
      <c r="AW78" s="7">
        <v>24.22</v>
      </c>
      <c r="AX78" s="6" t="s">
        <v>1234</v>
      </c>
      <c r="AY78" s="6" t="s">
        <v>1235</v>
      </c>
      <c r="AZ78" s="6" t="s">
        <v>1252</v>
      </c>
      <c r="BA78" s="6" t="s">
        <v>1253</v>
      </c>
      <c r="BB78" s="6" t="s">
        <v>83</v>
      </c>
      <c r="BC78" s="6" t="s">
        <v>195</v>
      </c>
      <c r="BD78" s="7" t="str">
        <f t="shared" si="8"/>
        <v>01/10/2016</v>
      </c>
      <c r="BE78" s="7" t="str">
        <f t="shared" si="9"/>
        <v>01/09/2019</v>
      </c>
      <c r="BF78" s="7">
        <f t="shared" si="10"/>
        <v>35</v>
      </c>
      <c r="BG78" s="8">
        <f t="shared" si="11"/>
        <v>0.1690909090909091</v>
      </c>
      <c r="BH78" s="8">
        <f t="shared" si="12"/>
        <v>0.16146666666666668</v>
      </c>
      <c r="BI78" s="8">
        <f t="shared" si="13"/>
        <v>0.6171428571428571</v>
      </c>
      <c r="BJ78" s="8">
        <f t="shared" si="14"/>
        <v>0.94770043290043282</v>
      </c>
      <c r="BK78" s="9">
        <f t="shared" si="15"/>
        <v>77</v>
      </c>
      <c r="BL78" s="10"/>
      <c r="BM78" s="9">
        <v>84</v>
      </c>
      <c r="BN78" s="11"/>
    </row>
    <row r="79" spans="1:178" x14ac:dyDescent="0.35">
      <c r="A79" s="6">
        <v>296</v>
      </c>
      <c r="B79" s="6" t="s">
        <v>63</v>
      </c>
      <c r="C79" s="6" t="s">
        <v>561</v>
      </c>
      <c r="D79" s="6" t="s">
        <v>1254</v>
      </c>
      <c r="E79" s="6" t="s">
        <v>66</v>
      </c>
      <c r="F79" s="6" t="s">
        <v>1255</v>
      </c>
      <c r="G79" s="6"/>
      <c r="H79" s="6" t="s">
        <v>1256</v>
      </c>
      <c r="I79" s="6">
        <v>0</v>
      </c>
      <c r="J79" s="6" t="s">
        <v>1257</v>
      </c>
      <c r="K79" s="6">
        <v>35035</v>
      </c>
      <c r="L79" s="6" t="s">
        <v>1258</v>
      </c>
      <c r="M79" s="6" t="s">
        <v>1259</v>
      </c>
      <c r="N79" s="6" t="s">
        <v>1260</v>
      </c>
      <c r="O79" s="6"/>
      <c r="P79" s="6"/>
      <c r="Q79" s="6"/>
      <c r="R79" s="6">
        <v>1</v>
      </c>
      <c r="S79" s="6"/>
      <c r="T79" s="6">
        <v>0</v>
      </c>
      <c r="U79" s="6" t="s">
        <v>1261</v>
      </c>
      <c r="V79" s="6" t="s">
        <v>1124</v>
      </c>
      <c r="W79" s="6" t="s">
        <v>76</v>
      </c>
      <c r="X79" s="6" t="s">
        <v>72</v>
      </c>
      <c r="Y79" s="6" t="s">
        <v>73</v>
      </c>
      <c r="Z79" s="6"/>
      <c r="AA79" s="6"/>
      <c r="AB79" s="6"/>
      <c r="AC79" s="6"/>
      <c r="AD79" s="6">
        <v>393338371378</v>
      </c>
      <c r="AE79" s="6" t="s">
        <v>1262</v>
      </c>
      <c r="AF79" s="6" t="s">
        <v>75</v>
      </c>
      <c r="AG79" s="6" t="s">
        <v>1263</v>
      </c>
      <c r="AH79" s="6" t="s">
        <v>1259</v>
      </c>
      <c r="AI79" s="6" t="s">
        <v>77</v>
      </c>
      <c r="AJ79" s="6" t="s">
        <v>1264</v>
      </c>
      <c r="AK79" s="6" t="s">
        <v>1265</v>
      </c>
      <c r="AL79" s="6" t="s">
        <v>599</v>
      </c>
      <c r="AM79" s="6">
        <v>277</v>
      </c>
      <c r="AN79" s="6">
        <v>296</v>
      </c>
      <c r="AO79" s="6" t="s">
        <v>1266</v>
      </c>
      <c r="AP79" s="6" t="s">
        <v>1267</v>
      </c>
      <c r="AQ79" s="6" t="s">
        <v>1267</v>
      </c>
      <c r="AR79" s="6" t="s">
        <v>129</v>
      </c>
      <c r="AS79" s="6" t="s">
        <v>1268</v>
      </c>
      <c r="AT79" s="7">
        <v>2020</v>
      </c>
      <c r="AU79" s="7" t="s">
        <v>1133</v>
      </c>
      <c r="AV79" s="7">
        <v>109</v>
      </c>
      <c r="AW79" s="7">
        <v>26.39</v>
      </c>
      <c r="AX79" s="6" t="s">
        <v>561</v>
      </c>
      <c r="AY79" s="6" t="s">
        <v>1254</v>
      </c>
      <c r="AZ79" s="6" t="s">
        <v>338</v>
      </c>
      <c r="BA79" s="6" t="s">
        <v>1269</v>
      </c>
      <c r="BB79" s="6" t="s">
        <v>83</v>
      </c>
      <c r="BC79" s="6" t="s">
        <v>355</v>
      </c>
      <c r="BD79" s="7" t="str">
        <f t="shared" si="8"/>
        <v>01/10/2020</v>
      </c>
      <c r="BE79" s="7" t="str">
        <f t="shared" si="9"/>
        <v>01/12/2023</v>
      </c>
      <c r="BF79" s="7">
        <f t="shared" si="10"/>
        <v>38</v>
      </c>
      <c r="BG79" s="8">
        <f t="shared" si="11"/>
        <v>0.19818181818181821</v>
      </c>
      <c r="BH79" s="8">
        <f t="shared" si="12"/>
        <v>0.17593333333333336</v>
      </c>
      <c r="BI79" s="8">
        <f t="shared" si="13"/>
        <v>0.56842105263157894</v>
      </c>
      <c r="BJ79" s="8">
        <f t="shared" si="14"/>
        <v>0.94253620414673045</v>
      </c>
      <c r="BK79" s="9">
        <f t="shared" si="15"/>
        <v>78</v>
      </c>
      <c r="BL79" s="10"/>
      <c r="BM79" s="9">
        <v>75</v>
      </c>
      <c r="BN79" s="11"/>
    </row>
    <row r="80" spans="1:178" hidden="1" x14ac:dyDescent="0.35">
      <c r="A80" s="15">
        <v>789</v>
      </c>
      <c r="B80" s="15" t="s">
        <v>63</v>
      </c>
      <c r="C80" s="15" t="s">
        <v>396</v>
      </c>
      <c r="D80" s="15" t="s">
        <v>1270</v>
      </c>
      <c r="E80" s="15" t="s">
        <v>136</v>
      </c>
      <c r="F80" s="15" t="s">
        <v>1271</v>
      </c>
      <c r="G80" s="15"/>
      <c r="H80" s="15" t="s">
        <v>1272</v>
      </c>
      <c r="I80" s="6">
        <v>0</v>
      </c>
      <c r="J80" s="6" t="s">
        <v>1273</v>
      </c>
      <c r="K80" s="6" t="s">
        <v>1274</v>
      </c>
      <c r="L80" s="6" t="s">
        <v>1275</v>
      </c>
      <c r="M80" s="6" t="s">
        <v>510</v>
      </c>
      <c r="N80" s="6" t="s">
        <v>73</v>
      </c>
      <c r="O80" s="6"/>
      <c r="P80" s="6"/>
      <c r="Q80" s="6"/>
      <c r="R80" s="6">
        <v>0</v>
      </c>
      <c r="S80" s="6"/>
      <c r="T80" s="6">
        <v>0</v>
      </c>
      <c r="U80" s="6" t="s">
        <v>1273</v>
      </c>
      <c r="V80" s="6" t="s">
        <v>1274</v>
      </c>
      <c r="W80" s="6" t="s">
        <v>1275</v>
      </c>
      <c r="X80" s="6" t="s">
        <v>510</v>
      </c>
      <c r="Y80" s="6" t="s">
        <v>73</v>
      </c>
      <c r="Z80" s="6"/>
      <c r="AA80" s="6"/>
      <c r="AB80" s="6"/>
      <c r="AC80" s="6"/>
      <c r="AD80" s="6">
        <v>393270517704</v>
      </c>
      <c r="AE80" s="6" t="s">
        <v>1276</v>
      </c>
      <c r="AF80" s="6" t="s">
        <v>75</v>
      </c>
      <c r="AG80" s="6" t="s">
        <v>76</v>
      </c>
      <c r="AH80" s="6" t="s">
        <v>72</v>
      </c>
      <c r="AI80" s="6" t="s">
        <v>77</v>
      </c>
      <c r="AJ80" s="6" t="s">
        <v>1277</v>
      </c>
      <c r="AK80" s="6" t="s">
        <v>1278</v>
      </c>
      <c r="AL80" s="6" t="s">
        <v>1279</v>
      </c>
      <c r="AM80" s="6">
        <v>795</v>
      </c>
      <c r="AN80" s="6">
        <v>789</v>
      </c>
      <c r="AO80" s="6" t="s">
        <v>1280</v>
      </c>
      <c r="AP80" s="6" t="s">
        <v>1202</v>
      </c>
      <c r="AQ80" s="6" t="s">
        <v>1202</v>
      </c>
      <c r="AR80" s="6" t="s">
        <v>83</v>
      </c>
      <c r="AS80" s="6" t="s">
        <v>247</v>
      </c>
      <c r="AT80" s="7">
        <v>2021</v>
      </c>
      <c r="AU80" s="7" t="s">
        <v>165</v>
      </c>
      <c r="AV80" s="7">
        <v>99</v>
      </c>
      <c r="AW80" s="7">
        <v>24.36</v>
      </c>
      <c r="AX80" s="6" t="s">
        <v>396</v>
      </c>
      <c r="AY80" s="6" t="s">
        <v>1270</v>
      </c>
      <c r="AZ80" s="6" t="s">
        <v>86</v>
      </c>
      <c r="BA80" s="6" t="s">
        <v>1281</v>
      </c>
      <c r="BB80" s="6" t="s">
        <v>83</v>
      </c>
      <c r="BC80" s="6" t="s">
        <v>1205</v>
      </c>
      <c r="BD80" s="7" t="str">
        <f t="shared" si="8"/>
        <v>01/10/2021</v>
      </c>
      <c r="BE80" s="7" t="str">
        <f t="shared" si="9"/>
        <v>01/10/2024</v>
      </c>
      <c r="BF80" s="7">
        <f t="shared" si="10"/>
        <v>36</v>
      </c>
      <c r="BG80" s="8">
        <f t="shared" si="11"/>
        <v>0.18000000000000002</v>
      </c>
      <c r="BH80" s="8">
        <f t="shared" si="12"/>
        <v>0.16239999999999999</v>
      </c>
      <c r="BI80" s="8">
        <f t="shared" si="13"/>
        <v>0.6</v>
      </c>
      <c r="BJ80" s="8">
        <f t="shared" si="14"/>
        <v>0.94240000000000002</v>
      </c>
      <c r="BK80" s="9">
        <f t="shared" si="15"/>
        <v>79</v>
      </c>
      <c r="BL80" s="10"/>
      <c r="BM80" s="9">
        <v>83</v>
      </c>
      <c r="BN80" s="11"/>
    </row>
    <row r="81" spans="1:178" hidden="1" x14ac:dyDescent="0.35">
      <c r="A81" s="15">
        <v>600</v>
      </c>
      <c r="B81" s="15" t="s">
        <v>63</v>
      </c>
      <c r="C81" s="15" t="s">
        <v>1282</v>
      </c>
      <c r="D81" s="15" t="s">
        <v>1283</v>
      </c>
      <c r="E81" s="15" t="s">
        <v>136</v>
      </c>
      <c r="F81" s="15" t="s">
        <v>1284</v>
      </c>
      <c r="G81" s="15"/>
      <c r="H81" s="15" t="s">
        <v>1285</v>
      </c>
      <c r="I81" s="6">
        <v>1</v>
      </c>
      <c r="J81" s="6" t="s">
        <v>1286</v>
      </c>
      <c r="K81" s="6">
        <v>31400</v>
      </c>
      <c r="L81" s="6"/>
      <c r="M81" s="6"/>
      <c r="N81" s="6"/>
      <c r="O81" s="6" t="s">
        <v>1287</v>
      </c>
      <c r="P81" s="6">
        <v>31400</v>
      </c>
      <c r="Q81" s="6" t="s">
        <v>879</v>
      </c>
      <c r="R81" s="6">
        <v>1</v>
      </c>
      <c r="S81" s="6"/>
      <c r="T81" s="6">
        <v>0</v>
      </c>
      <c r="U81" s="6" t="s">
        <v>1288</v>
      </c>
      <c r="V81" s="6" t="s">
        <v>1289</v>
      </c>
      <c r="W81" s="6" t="s">
        <v>1290</v>
      </c>
      <c r="X81" s="6" t="s">
        <v>879</v>
      </c>
      <c r="Y81" s="6" t="s">
        <v>73</v>
      </c>
      <c r="Z81" s="6"/>
      <c r="AA81" s="6"/>
      <c r="AB81" s="6"/>
      <c r="AC81" s="6"/>
      <c r="AD81" s="6">
        <v>393420363301</v>
      </c>
      <c r="AE81" s="6" t="s">
        <v>1291</v>
      </c>
      <c r="AF81" s="6" t="s">
        <v>75</v>
      </c>
      <c r="AG81" s="6" t="s">
        <v>893</v>
      </c>
      <c r="AH81" s="6" t="s">
        <v>879</v>
      </c>
      <c r="AI81" s="6" t="s">
        <v>77</v>
      </c>
      <c r="AJ81" s="6" t="s">
        <v>1292</v>
      </c>
      <c r="AK81" s="6" t="s">
        <v>1293</v>
      </c>
      <c r="AL81" s="6" t="s">
        <v>1294</v>
      </c>
      <c r="AM81" s="6">
        <v>925</v>
      </c>
      <c r="AN81" s="6">
        <v>600</v>
      </c>
      <c r="AO81" s="6" t="s">
        <v>1295</v>
      </c>
      <c r="AP81" s="6" t="s">
        <v>1296</v>
      </c>
      <c r="AQ81" s="6" t="s">
        <v>1296</v>
      </c>
      <c r="AR81" s="6" t="s">
        <v>83</v>
      </c>
      <c r="AS81" s="6" t="s">
        <v>623</v>
      </c>
      <c r="AT81" s="7">
        <v>2019</v>
      </c>
      <c r="AU81" s="7" t="s">
        <v>1297</v>
      </c>
      <c r="AV81" s="7">
        <v>105</v>
      </c>
      <c r="AW81" s="7">
        <v>27.32</v>
      </c>
      <c r="AX81" s="6" t="s">
        <v>1282</v>
      </c>
      <c r="AY81" s="6" t="s">
        <v>1283</v>
      </c>
      <c r="AZ81" s="6" t="s">
        <v>1298</v>
      </c>
      <c r="BA81" s="6" t="s">
        <v>1299</v>
      </c>
      <c r="BB81" s="6" t="s">
        <v>83</v>
      </c>
      <c r="BC81" s="6" t="s">
        <v>704</v>
      </c>
      <c r="BD81" s="7" t="str">
        <f t="shared" si="8"/>
        <v>01/10/2019</v>
      </c>
      <c r="BE81" s="7" t="str">
        <f t="shared" si="9"/>
        <v>01/12/2022</v>
      </c>
      <c r="BF81" s="7">
        <f t="shared" si="10"/>
        <v>38</v>
      </c>
      <c r="BG81" s="8">
        <f t="shared" si="11"/>
        <v>0.19090909090909092</v>
      </c>
      <c r="BH81" s="8">
        <f t="shared" si="12"/>
        <v>0.18213333333333334</v>
      </c>
      <c r="BI81" s="8">
        <f t="shared" si="13"/>
        <v>0.56842105263157894</v>
      </c>
      <c r="BJ81" s="8">
        <f t="shared" si="14"/>
        <v>0.94146347687400322</v>
      </c>
      <c r="BK81" s="9">
        <f t="shared" si="15"/>
        <v>80</v>
      </c>
      <c r="BL81" s="10"/>
      <c r="BM81" s="9">
        <v>76</v>
      </c>
      <c r="BN81" s="11"/>
    </row>
    <row r="82" spans="1:178" x14ac:dyDescent="0.35">
      <c r="A82" s="6">
        <v>556</v>
      </c>
      <c r="B82" s="6" t="s">
        <v>63</v>
      </c>
      <c r="C82" s="6" t="s">
        <v>134</v>
      </c>
      <c r="D82" s="6" t="s">
        <v>1300</v>
      </c>
      <c r="E82" s="6" t="s">
        <v>136</v>
      </c>
      <c r="F82" s="6" t="s">
        <v>1301</v>
      </c>
      <c r="G82" s="6"/>
      <c r="H82" s="6" t="s">
        <v>1302</v>
      </c>
      <c r="I82" s="6">
        <v>0</v>
      </c>
      <c r="J82" s="6" t="s">
        <v>1303</v>
      </c>
      <c r="K82" s="6" t="s">
        <v>1182</v>
      </c>
      <c r="L82" s="6" t="s">
        <v>76</v>
      </c>
      <c r="M82" s="6" t="s">
        <v>72</v>
      </c>
      <c r="N82" s="6" t="s">
        <v>73</v>
      </c>
      <c r="O82" s="6"/>
      <c r="P82" s="6"/>
      <c r="Q82" s="6"/>
      <c r="R82" s="6">
        <v>0</v>
      </c>
      <c r="S82" s="6"/>
      <c r="T82" s="6">
        <v>0</v>
      </c>
      <c r="U82" s="6" t="s">
        <v>1303</v>
      </c>
      <c r="V82" s="6" t="s">
        <v>1182</v>
      </c>
      <c r="W82" s="6" t="s">
        <v>76</v>
      </c>
      <c r="X82" s="6" t="s">
        <v>72</v>
      </c>
      <c r="Y82" s="6" t="s">
        <v>73</v>
      </c>
      <c r="Z82" s="6"/>
      <c r="AA82" s="6"/>
      <c r="AB82" s="6"/>
      <c r="AC82" s="6"/>
      <c r="AD82" s="6" t="s">
        <v>1304</v>
      </c>
      <c r="AE82" s="6" t="s">
        <v>1305</v>
      </c>
      <c r="AF82" s="6" t="s">
        <v>75</v>
      </c>
      <c r="AG82" s="6" t="s">
        <v>76</v>
      </c>
      <c r="AH82" s="6" t="s">
        <v>72</v>
      </c>
      <c r="AI82" s="6" t="s">
        <v>77</v>
      </c>
      <c r="AJ82" s="6" t="s">
        <v>1306</v>
      </c>
      <c r="AK82" s="6" t="s">
        <v>145</v>
      </c>
      <c r="AL82" s="6" t="s">
        <v>1307</v>
      </c>
      <c r="AM82" s="6">
        <v>567</v>
      </c>
      <c r="AN82" s="6">
        <v>556</v>
      </c>
      <c r="AO82" s="6" t="s">
        <v>1308</v>
      </c>
      <c r="AP82" s="6" t="s">
        <v>1309</v>
      </c>
      <c r="AQ82" s="6" t="s">
        <v>1309</v>
      </c>
      <c r="AR82" s="6" t="s">
        <v>83</v>
      </c>
      <c r="AS82" s="6" t="s">
        <v>407</v>
      </c>
      <c r="AT82" s="7">
        <v>2019</v>
      </c>
      <c r="AU82" s="7" t="s">
        <v>1080</v>
      </c>
      <c r="AV82" s="7">
        <v>97</v>
      </c>
      <c r="AW82" s="7">
        <v>24.5</v>
      </c>
      <c r="AX82" s="6" t="s">
        <v>134</v>
      </c>
      <c r="AY82" s="6" t="s">
        <v>1300</v>
      </c>
      <c r="AZ82" s="6" t="s">
        <v>558</v>
      </c>
      <c r="BA82" s="6" t="s">
        <v>1310</v>
      </c>
      <c r="BB82" s="6" t="s">
        <v>83</v>
      </c>
      <c r="BC82" s="6" t="s">
        <v>643</v>
      </c>
      <c r="BD82" s="7" t="str">
        <f t="shared" si="8"/>
        <v>01/10/2019</v>
      </c>
      <c r="BE82" s="7" t="str">
        <f t="shared" si="9"/>
        <v>01/10/2022</v>
      </c>
      <c r="BF82" s="7">
        <f t="shared" si="10"/>
        <v>36</v>
      </c>
      <c r="BG82" s="8">
        <f t="shared" si="11"/>
        <v>0.17636363636363639</v>
      </c>
      <c r="BH82" s="8">
        <f t="shared" si="12"/>
        <v>0.16333333333333333</v>
      </c>
      <c r="BI82" s="8">
        <f t="shared" si="13"/>
        <v>0.6</v>
      </c>
      <c r="BJ82" s="8">
        <f t="shared" si="14"/>
        <v>0.9396969696969697</v>
      </c>
      <c r="BK82" s="9">
        <f t="shared" si="15"/>
        <v>81</v>
      </c>
      <c r="BL82" s="10"/>
      <c r="BM82" s="9">
        <v>85</v>
      </c>
      <c r="BN82" s="11"/>
    </row>
    <row r="83" spans="1:178" x14ac:dyDescent="0.35">
      <c r="A83" s="6">
        <v>414</v>
      </c>
      <c r="B83" s="6" t="s">
        <v>63</v>
      </c>
      <c r="C83" s="6" t="s">
        <v>561</v>
      </c>
      <c r="D83" s="6" t="s">
        <v>1311</v>
      </c>
      <c r="E83" s="6" t="s">
        <v>66</v>
      </c>
      <c r="F83" s="6" t="s">
        <v>1312</v>
      </c>
      <c r="G83" s="6"/>
      <c r="H83" s="6" t="s">
        <v>1313</v>
      </c>
      <c r="I83" s="6">
        <v>0</v>
      </c>
      <c r="J83" s="6" t="s">
        <v>1314</v>
      </c>
      <c r="K83" s="6" t="s">
        <v>1315</v>
      </c>
      <c r="L83" s="6" t="s">
        <v>76</v>
      </c>
      <c r="M83" s="6" t="s">
        <v>72</v>
      </c>
      <c r="N83" s="6" t="s">
        <v>73</v>
      </c>
      <c r="O83" s="6"/>
      <c r="P83" s="6"/>
      <c r="Q83" s="6"/>
      <c r="R83" s="6">
        <v>0</v>
      </c>
      <c r="S83" s="6"/>
      <c r="T83" s="6">
        <v>0</v>
      </c>
      <c r="U83" s="6" t="s">
        <v>1314</v>
      </c>
      <c r="V83" s="6" t="s">
        <v>1315</v>
      </c>
      <c r="W83" s="6" t="s">
        <v>76</v>
      </c>
      <c r="X83" s="6" t="s">
        <v>72</v>
      </c>
      <c r="Y83" s="6" t="s">
        <v>73</v>
      </c>
      <c r="Z83" s="6"/>
      <c r="AA83" s="6"/>
      <c r="AB83" s="6"/>
      <c r="AC83" s="6"/>
      <c r="AD83" s="6" t="s">
        <v>1316</v>
      </c>
      <c r="AE83" s="6" t="s">
        <v>1317</v>
      </c>
      <c r="AF83" s="6" t="s">
        <v>75</v>
      </c>
      <c r="AG83" s="6" t="s">
        <v>76</v>
      </c>
      <c r="AH83" s="6" t="s">
        <v>72</v>
      </c>
      <c r="AI83" s="6" t="s">
        <v>77</v>
      </c>
      <c r="AJ83" s="6" t="s">
        <v>1318</v>
      </c>
      <c r="AK83" s="6" t="s">
        <v>145</v>
      </c>
      <c r="AL83" s="6" t="s">
        <v>1319</v>
      </c>
      <c r="AM83" s="6">
        <v>388</v>
      </c>
      <c r="AN83" s="6">
        <v>414</v>
      </c>
      <c r="AO83" s="6" t="s">
        <v>1320</v>
      </c>
      <c r="AP83" s="6" t="s">
        <v>1321</v>
      </c>
      <c r="AQ83" s="6" t="s">
        <v>1321</v>
      </c>
      <c r="AR83" s="6" t="s">
        <v>129</v>
      </c>
      <c r="AS83" s="6" t="s">
        <v>1322</v>
      </c>
      <c r="AT83" s="7">
        <v>2020</v>
      </c>
      <c r="AU83" s="7" t="s">
        <v>1323</v>
      </c>
      <c r="AV83" s="7">
        <v>104</v>
      </c>
      <c r="AW83" s="7">
        <v>27.19</v>
      </c>
      <c r="AX83" s="6" t="s">
        <v>561</v>
      </c>
      <c r="AY83" s="6" t="s">
        <v>1311</v>
      </c>
      <c r="AZ83" s="6" t="s">
        <v>1324</v>
      </c>
      <c r="BA83" s="6" t="s">
        <v>1325</v>
      </c>
      <c r="BB83" s="6" t="s">
        <v>83</v>
      </c>
      <c r="BC83" s="6" t="s">
        <v>1326</v>
      </c>
      <c r="BD83" s="7" t="str">
        <f t="shared" si="8"/>
        <v>01/10/2020</v>
      </c>
      <c r="BE83" s="7" t="str">
        <f t="shared" si="9"/>
        <v>01/12/2023</v>
      </c>
      <c r="BF83" s="7">
        <f t="shared" si="10"/>
        <v>38</v>
      </c>
      <c r="BG83" s="8">
        <f t="shared" si="11"/>
        <v>0.18909090909090909</v>
      </c>
      <c r="BH83" s="8">
        <f t="shared" si="12"/>
        <v>0.18126666666666669</v>
      </c>
      <c r="BI83" s="8">
        <f t="shared" si="13"/>
        <v>0.56842105263157894</v>
      </c>
      <c r="BJ83" s="8">
        <f t="shared" si="14"/>
        <v>0.93877862838915471</v>
      </c>
      <c r="BK83" s="9">
        <f t="shared" si="15"/>
        <v>82</v>
      </c>
      <c r="BL83" s="10"/>
      <c r="BM83" s="9">
        <v>77</v>
      </c>
      <c r="BN83" s="11"/>
    </row>
    <row r="84" spans="1:178" x14ac:dyDescent="0.35">
      <c r="A84" s="6">
        <v>889</v>
      </c>
      <c r="B84" s="6" t="s">
        <v>63</v>
      </c>
      <c r="C84" s="6" t="s">
        <v>1327</v>
      </c>
      <c r="D84" s="6" t="s">
        <v>1328</v>
      </c>
      <c r="E84" s="6" t="s">
        <v>66</v>
      </c>
      <c r="F84" s="6" t="s">
        <v>1329</v>
      </c>
      <c r="G84" s="6"/>
      <c r="H84" s="6" t="s">
        <v>1330</v>
      </c>
      <c r="I84" s="6">
        <v>0</v>
      </c>
      <c r="J84" s="6" t="s">
        <v>1331</v>
      </c>
      <c r="K84" s="6">
        <v>66052</v>
      </c>
      <c r="L84" s="6" t="s">
        <v>1332</v>
      </c>
      <c r="M84" s="6" t="s">
        <v>1333</v>
      </c>
      <c r="N84" s="6" t="s">
        <v>203</v>
      </c>
      <c r="O84" s="6"/>
      <c r="P84" s="6"/>
      <c r="Q84" s="6"/>
      <c r="R84" s="6">
        <v>0</v>
      </c>
      <c r="S84" s="6"/>
      <c r="T84" s="6">
        <v>0</v>
      </c>
      <c r="U84" s="6" t="s">
        <v>1331</v>
      </c>
      <c r="V84" s="6">
        <v>66052</v>
      </c>
      <c r="W84" s="6" t="s">
        <v>1332</v>
      </c>
      <c r="X84" s="6" t="s">
        <v>1333</v>
      </c>
      <c r="Y84" s="6" t="s">
        <v>203</v>
      </c>
      <c r="Z84" s="6"/>
      <c r="AA84" s="6"/>
      <c r="AB84" s="6"/>
      <c r="AC84" s="6"/>
      <c r="AD84" s="6">
        <v>393384499989</v>
      </c>
      <c r="AE84" s="6" t="s">
        <v>1334</v>
      </c>
      <c r="AF84" s="6" t="s">
        <v>75</v>
      </c>
      <c r="AG84" s="6" t="s">
        <v>1335</v>
      </c>
      <c r="AH84" s="6" t="s">
        <v>1333</v>
      </c>
      <c r="AI84" s="6" t="s">
        <v>77</v>
      </c>
      <c r="AJ84" s="6" t="s">
        <v>1336</v>
      </c>
      <c r="AK84" s="6" t="s">
        <v>1337</v>
      </c>
      <c r="AL84" s="6" t="s">
        <v>1338</v>
      </c>
      <c r="AM84" s="6">
        <v>927</v>
      </c>
      <c r="AN84" s="6">
        <v>889</v>
      </c>
      <c r="AO84" s="6" t="s">
        <v>1339</v>
      </c>
      <c r="AP84" s="6" t="s">
        <v>1340</v>
      </c>
      <c r="AQ84" s="6" t="s">
        <v>1340</v>
      </c>
      <c r="AR84" s="6" t="s">
        <v>83</v>
      </c>
      <c r="AS84" s="6" t="s">
        <v>247</v>
      </c>
      <c r="AT84" s="7">
        <v>2021</v>
      </c>
      <c r="AU84" s="7" t="s">
        <v>1341</v>
      </c>
      <c r="AV84" s="7">
        <v>97</v>
      </c>
      <c r="AW84" s="7">
        <v>24.21</v>
      </c>
      <c r="AX84" s="6" t="s">
        <v>1327</v>
      </c>
      <c r="AY84" s="6" t="s">
        <v>1328</v>
      </c>
      <c r="AZ84" s="6" t="s">
        <v>229</v>
      </c>
      <c r="BA84" s="6" t="s">
        <v>1342</v>
      </c>
      <c r="BB84" s="6" t="s">
        <v>83</v>
      </c>
      <c r="BC84" s="6" t="s">
        <v>251</v>
      </c>
      <c r="BD84" s="7" t="str">
        <f t="shared" si="8"/>
        <v>01/10/2021</v>
      </c>
      <c r="BE84" s="7" t="str">
        <f t="shared" si="9"/>
        <v>01/10/2024</v>
      </c>
      <c r="BF84" s="7">
        <f t="shared" si="10"/>
        <v>36</v>
      </c>
      <c r="BG84" s="8">
        <f t="shared" si="11"/>
        <v>0.17636363636363639</v>
      </c>
      <c r="BH84" s="8">
        <f t="shared" si="12"/>
        <v>0.16140000000000002</v>
      </c>
      <c r="BI84" s="8">
        <f t="shared" si="13"/>
        <v>0.6</v>
      </c>
      <c r="BJ84" s="8">
        <f t="shared" si="14"/>
        <v>0.93776363636363635</v>
      </c>
      <c r="BK84" s="9">
        <f t="shared" si="15"/>
        <v>83</v>
      </c>
      <c r="BL84" s="10"/>
      <c r="BM84" s="9">
        <v>88</v>
      </c>
      <c r="BN84" s="11"/>
    </row>
    <row r="85" spans="1:178" hidden="1" x14ac:dyDescent="0.35">
      <c r="A85" s="15">
        <v>782</v>
      </c>
      <c r="B85" s="15" t="s">
        <v>63</v>
      </c>
      <c r="C85" s="15" t="s">
        <v>1343</v>
      </c>
      <c r="D85" s="15" t="s">
        <v>1344</v>
      </c>
      <c r="E85" s="15" t="s">
        <v>136</v>
      </c>
      <c r="F85" s="15" t="s">
        <v>1345</v>
      </c>
      <c r="G85" s="15"/>
      <c r="H85" s="15" t="s">
        <v>1346</v>
      </c>
      <c r="I85" s="6">
        <v>0</v>
      </c>
      <c r="J85" s="6" t="s">
        <v>1347</v>
      </c>
      <c r="K85" s="6" t="s">
        <v>860</v>
      </c>
      <c r="L85" s="6" t="s">
        <v>861</v>
      </c>
      <c r="M85" s="6" t="s">
        <v>72</v>
      </c>
      <c r="N85" s="6" t="s">
        <v>73</v>
      </c>
      <c r="O85" s="6"/>
      <c r="P85" s="6"/>
      <c r="Q85" s="6"/>
      <c r="R85" s="6">
        <v>0</v>
      </c>
      <c r="S85" s="6"/>
      <c r="T85" s="6">
        <v>0</v>
      </c>
      <c r="U85" s="6" t="s">
        <v>1347</v>
      </c>
      <c r="V85" s="6" t="s">
        <v>860</v>
      </c>
      <c r="W85" s="6" t="s">
        <v>861</v>
      </c>
      <c r="X85" s="6" t="s">
        <v>72</v>
      </c>
      <c r="Y85" s="6" t="s">
        <v>73</v>
      </c>
      <c r="Z85" s="6"/>
      <c r="AA85" s="6"/>
      <c r="AB85" s="6"/>
      <c r="AC85" s="6"/>
      <c r="AD85" s="6">
        <v>393314785896</v>
      </c>
      <c r="AE85" s="6" t="s">
        <v>1348</v>
      </c>
      <c r="AF85" s="6" t="s">
        <v>75</v>
      </c>
      <c r="AG85" s="6" t="s">
        <v>1349</v>
      </c>
      <c r="AH85" s="6" t="s">
        <v>1350</v>
      </c>
      <c r="AI85" s="6" t="s">
        <v>77</v>
      </c>
      <c r="AJ85" s="6" t="s">
        <v>1351</v>
      </c>
      <c r="AK85" s="6" t="s">
        <v>861</v>
      </c>
      <c r="AL85" s="6" t="s">
        <v>1352</v>
      </c>
      <c r="AM85" s="6">
        <v>854</v>
      </c>
      <c r="AN85" s="6">
        <v>782</v>
      </c>
      <c r="AO85" s="6" t="s">
        <v>1353</v>
      </c>
      <c r="AP85" s="6" t="s">
        <v>1354</v>
      </c>
      <c r="AQ85" s="6" t="s">
        <v>1354</v>
      </c>
      <c r="AR85" s="6" t="s">
        <v>83</v>
      </c>
      <c r="AS85" s="6" t="s">
        <v>247</v>
      </c>
      <c r="AT85" s="7">
        <v>2019</v>
      </c>
      <c r="AU85" s="7" t="s">
        <v>1355</v>
      </c>
      <c r="AV85" s="7">
        <v>107</v>
      </c>
      <c r="AW85" s="7">
        <v>26.18</v>
      </c>
      <c r="AX85" s="6" t="s">
        <v>1343</v>
      </c>
      <c r="AY85" s="6" t="s">
        <v>1344</v>
      </c>
      <c r="AZ85" s="6" t="s">
        <v>670</v>
      </c>
      <c r="BA85" s="6" t="s">
        <v>1356</v>
      </c>
      <c r="BB85" s="6" t="s">
        <v>83</v>
      </c>
      <c r="BC85" s="6" t="s">
        <v>1205</v>
      </c>
      <c r="BD85" s="7" t="str">
        <f t="shared" si="8"/>
        <v>01/10/2019</v>
      </c>
      <c r="BE85" s="7" t="str">
        <f t="shared" si="9"/>
        <v>01/12/2022</v>
      </c>
      <c r="BF85" s="7">
        <f t="shared" si="10"/>
        <v>38</v>
      </c>
      <c r="BG85" s="8">
        <f t="shared" si="11"/>
        <v>0.19454545454545458</v>
      </c>
      <c r="BH85" s="8">
        <f t="shared" si="12"/>
        <v>0.17453333333333335</v>
      </c>
      <c r="BI85" s="8">
        <f t="shared" si="13"/>
        <v>0.56842105263157894</v>
      </c>
      <c r="BJ85" s="8">
        <f t="shared" si="14"/>
        <v>0.93749984051036683</v>
      </c>
      <c r="BK85" s="9">
        <f t="shared" si="15"/>
        <v>84</v>
      </c>
      <c r="BL85" s="10"/>
      <c r="BM85" s="9">
        <v>80</v>
      </c>
      <c r="BN85" s="11"/>
    </row>
    <row r="86" spans="1:178" x14ac:dyDescent="0.35">
      <c r="A86" s="6">
        <v>410</v>
      </c>
      <c r="B86" s="6" t="s">
        <v>63</v>
      </c>
      <c r="C86" s="6" t="s">
        <v>1357</v>
      </c>
      <c r="D86" s="6" t="s">
        <v>1358</v>
      </c>
      <c r="E86" s="6" t="s">
        <v>66</v>
      </c>
      <c r="F86" s="6" t="s">
        <v>1359</v>
      </c>
      <c r="G86" s="6"/>
      <c r="H86" s="6" t="s">
        <v>1360</v>
      </c>
      <c r="I86" s="6">
        <v>0</v>
      </c>
      <c r="J86" s="6" t="s">
        <v>1361</v>
      </c>
      <c r="K86" s="6" t="s">
        <v>1362</v>
      </c>
      <c r="L86" s="6" t="s">
        <v>1363</v>
      </c>
      <c r="M86" s="6" t="s">
        <v>72</v>
      </c>
      <c r="N86" s="6" t="s">
        <v>73</v>
      </c>
      <c r="O86" s="6"/>
      <c r="P86" s="6"/>
      <c r="Q86" s="6"/>
      <c r="R86" s="6">
        <v>0</v>
      </c>
      <c r="S86" s="6"/>
      <c r="T86" s="6">
        <v>0</v>
      </c>
      <c r="U86" s="6" t="s">
        <v>1361</v>
      </c>
      <c r="V86" s="6" t="s">
        <v>1362</v>
      </c>
      <c r="W86" s="6" t="s">
        <v>1363</v>
      </c>
      <c r="X86" s="6" t="s">
        <v>72</v>
      </c>
      <c r="Y86" s="6" t="s">
        <v>73</v>
      </c>
      <c r="Z86" s="6"/>
      <c r="AA86" s="6"/>
      <c r="AB86" s="6"/>
      <c r="AC86" s="6"/>
      <c r="AD86" s="6">
        <v>3317657464</v>
      </c>
      <c r="AE86" s="6" t="s">
        <v>1262</v>
      </c>
      <c r="AF86" s="6" t="s">
        <v>75</v>
      </c>
      <c r="AG86" s="6" t="s">
        <v>76</v>
      </c>
      <c r="AH86" s="6" t="s">
        <v>72</v>
      </c>
      <c r="AI86" s="6" t="s">
        <v>77</v>
      </c>
      <c r="AJ86" s="6" t="s">
        <v>1364</v>
      </c>
      <c r="AK86" s="6" t="s">
        <v>1365</v>
      </c>
      <c r="AL86" s="6" t="s">
        <v>1366</v>
      </c>
      <c r="AM86" s="6">
        <v>384</v>
      </c>
      <c r="AN86" s="6">
        <v>410</v>
      </c>
      <c r="AO86" s="6" t="s">
        <v>1367</v>
      </c>
      <c r="AP86" s="6" t="s">
        <v>1368</v>
      </c>
      <c r="AQ86" s="6" t="s">
        <v>1368</v>
      </c>
      <c r="AR86" s="6" t="s">
        <v>83</v>
      </c>
      <c r="AS86" s="6" t="s">
        <v>735</v>
      </c>
      <c r="AT86" s="7">
        <v>2020</v>
      </c>
      <c r="AU86" s="7" t="s">
        <v>1369</v>
      </c>
      <c r="AV86" s="7">
        <v>107</v>
      </c>
      <c r="AW86" s="7">
        <v>25.9</v>
      </c>
      <c r="AX86" s="6" t="s">
        <v>1357</v>
      </c>
      <c r="AY86" s="6" t="s">
        <v>1358</v>
      </c>
      <c r="AZ86" s="6" t="s">
        <v>131</v>
      </c>
      <c r="BA86" s="6" t="s">
        <v>1370</v>
      </c>
      <c r="BB86" s="6" t="s">
        <v>83</v>
      </c>
      <c r="BC86" s="6" t="s">
        <v>829</v>
      </c>
      <c r="BD86" s="7" t="str">
        <f t="shared" si="8"/>
        <v>01/10/2020</v>
      </c>
      <c r="BE86" s="7" t="str">
        <f t="shared" si="9"/>
        <v>01/12/2023</v>
      </c>
      <c r="BF86" s="7">
        <f t="shared" si="10"/>
        <v>38</v>
      </c>
      <c r="BG86" s="8">
        <f t="shared" si="11"/>
        <v>0.19454545454545458</v>
      </c>
      <c r="BH86" s="8">
        <f t="shared" si="12"/>
        <v>0.17266666666666666</v>
      </c>
      <c r="BI86" s="8">
        <f t="shared" si="13"/>
        <v>0.56842105263157894</v>
      </c>
      <c r="BJ86" s="8">
        <f t="shared" si="14"/>
        <v>0.93563317384370015</v>
      </c>
      <c r="BK86" s="9">
        <f t="shared" si="15"/>
        <v>85</v>
      </c>
      <c r="BL86" s="10"/>
      <c r="BM86" s="9">
        <v>81</v>
      </c>
      <c r="BN86" s="11"/>
    </row>
    <row r="87" spans="1:178" x14ac:dyDescent="0.35">
      <c r="A87" s="6">
        <v>61</v>
      </c>
      <c r="B87" s="6" t="s">
        <v>63</v>
      </c>
      <c r="C87" s="6" t="s">
        <v>1371</v>
      </c>
      <c r="D87" s="6" t="s">
        <v>1372</v>
      </c>
      <c r="E87" s="6" t="s">
        <v>136</v>
      </c>
      <c r="F87" s="6" t="s">
        <v>1373</v>
      </c>
      <c r="G87" s="6"/>
      <c r="H87" s="6" t="s">
        <v>1374</v>
      </c>
      <c r="I87" s="6">
        <v>0</v>
      </c>
      <c r="J87" s="6" t="s">
        <v>1375</v>
      </c>
      <c r="K87" s="6" t="s">
        <v>185</v>
      </c>
      <c r="L87" s="6" t="s">
        <v>76</v>
      </c>
      <c r="M87" s="6" t="s">
        <v>72</v>
      </c>
      <c r="N87" s="6" t="s">
        <v>73</v>
      </c>
      <c r="O87" s="6"/>
      <c r="P87" s="6"/>
      <c r="Q87" s="6"/>
      <c r="R87" s="6">
        <v>0</v>
      </c>
      <c r="S87" s="6"/>
      <c r="T87" s="6">
        <v>0</v>
      </c>
      <c r="U87" s="6" t="s">
        <v>1375</v>
      </c>
      <c r="V87" s="6" t="s">
        <v>185</v>
      </c>
      <c r="W87" s="6" t="s">
        <v>76</v>
      </c>
      <c r="X87" s="6" t="s">
        <v>72</v>
      </c>
      <c r="Y87" s="6" t="s">
        <v>73</v>
      </c>
      <c r="Z87" s="6"/>
      <c r="AA87" s="6"/>
      <c r="AB87" s="6"/>
      <c r="AC87" s="6"/>
      <c r="AD87" s="6" t="s">
        <v>1376</v>
      </c>
      <c r="AE87" s="6" t="s">
        <v>1016</v>
      </c>
      <c r="AF87" s="6" t="s">
        <v>75</v>
      </c>
      <c r="AG87" s="6" t="s">
        <v>76</v>
      </c>
      <c r="AH87" s="6" t="s">
        <v>72</v>
      </c>
      <c r="AI87" s="6" t="s">
        <v>77</v>
      </c>
      <c r="AJ87" s="6" t="s">
        <v>1377</v>
      </c>
      <c r="AK87" s="6" t="s">
        <v>931</v>
      </c>
      <c r="AL87" s="6" t="s">
        <v>1378</v>
      </c>
      <c r="AM87" s="6">
        <v>65</v>
      </c>
      <c r="AN87" s="6">
        <v>61</v>
      </c>
      <c r="AO87" s="6" t="s">
        <v>1379</v>
      </c>
      <c r="AP87" s="6" t="s">
        <v>1380</v>
      </c>
      <c r="AQ87" s="6" t="s">
        <v>1380</v>
      </c>
      <c r="AR87" s="6" t="s">
        <v>83</v>
      </c>
      <c r="AS87" s="6" t="s">
        <v>623</v>
      </c>
      <c r="AT87" s="7">
        <v>2021</v>
      </c>
      <c r="AU87" s="7" t="s">
        <v>1381</v>
      </c>
      <c r="AV87" s="7">
        <v>96</v>
      </c>
      <c r="AW87" s="7">
        <v>23.95</v>
      </c>
      <c r="AX87" s="6" t="s">
        <v>1371</v>
      </c>
      <c r="AY87" s="6" t="s">
        <v>1372</v>
      </c>
      <c r="AZ87" s="6" t="s">
        <v>1382</v>
      </c>
      <c r="BA87" s="6" t="s">
        <v>1383</v>
      </c>
      <c r="BB87" s="6" t="s">
        <v>83</v>
      </c>
      <c r="BC87" s="6" t="s">
        <v>627</v>
      </c>
      <c r="BD87" s="7" t="str">
        <f t="shared" si="8"/>
        <v>01/10/2021</v>
      </c>
      <c r="BE87" s="7" t="str">
        <f t="shared" si="9"/>
        <v>01/10/2024</v>
      </c>
      <c r="BF87" s="7">
        <f t="shared" si="10"/>
        <v>36</v>
      </c>
      <c r="BG87" s="8">
        <f t="shared" si="11"/>
        <v>0.17454545454545456</v>
      </c>
      <c r="BH87" s="8">
        <f t="shared" si="12"/>
        <v>0.15966666666666668</v>
      </c>
      <c r="BI87" s="8">
        <f t="shared" si="13"/>
        <v>0.6</v>
      </c>
      <c r="BJ87" s="8">
        <f t="shared" si="14"/>
        <v>0.93421212121212127</v>
      </c>
      <c r="BK87" s="9">
        <f t="shared" si="15"/>
        <v>86</v>
      </c>
      <c r="BL87" s="10"/>
      <c r="BM87" s="9">
        <v>89</v>
      </c>
      <c r="BN87" s="11"/>
    </row>
    <row r="88" spans="1:178" x14ac:dyDescent="0.35">
      <c r="A88" s="6">
        <v>289</v>
      </c>
      <c r="B88" s="6" t="s">
        <v>63</v>
      </c>
      <c r="C88" s="6" t="s">
        <v>1384</v>
      </c>
      <c r="D88" s="6" t="s">
        <v>1385</v>
      </c>
      <c r="E88" s="6" t="s">
        <v>66</v>
      </c>
      <c r="F88" s="6" t="s">
        <v>1386</v>
      </c>
      <c r="G88" s="6"/>
      <c r="H88" s="6" t="s">
        <v>1387</v>
      </c>
      <c r="I88" s="6">
        <v>0</v>
      </c>
      <c r="J88" s="6" t="s">
        <v>1388</v>
      </c>
      <c r="K88" s="6" t="s">
        <v>1389</v>
      </c>
      <c r="L88" s="6" t="s">
        <v>1390</v>
      </c>
      <c r="M88" s="6" t="s">
        <v>299</v>
      </c>
      <c r="N88" s="6" t="s">
        <v>73</v>
      </c>
      <c r="O88" s="6"/>
      <c r="P88" s="6"/>
      <c r="Q88" s="6"/>
      <c r="R88" s="6">
        <v>0</v>
      </c>
      <c r="S88" s="6"/>
      <c r="T88" s="6">
        <v>0</v>
      </c>
      <c r="U88" s="6" t="s">
        <v>1388</v>
      </c>
      <c r="V88" s="6" t="s">
        <v>1389</v>
      </c>
      <c r="W88" s="6" t="s">
        <v>1390</v>
      </c>
      <c r="X88" s="6" t="s">
        <v>299</v>
      </c>
      <c r="Y88" s="6" t="s">
        <v>73</v>
      </c>
      <c r="Z88" s="6"/>
      <c r="AA88" s="6"/>
      <c r="AB88" s="6"/>
      <c r="AC88" s="6"/>
      <c r="AD88" s="6" t="s">
        <v>1391</v>
      </c>
      <c r="AE88" s="6" t="s">
        <v>1392</v>
      </c>
      <c r="AF88" s="6" t="s">
        <v>75</v>
      </c>
      <c r="AG88" s="6" t="s">
        <v>1393</v>
      </c>
      <c r="AH88" s="6" t="s">
        <v>72</v>
      </c>
      <c r="AI88" s="6" t="s">
        <v>77</v>
      </c>
      <c r="AJ88" s="6" t="s">
        <v>1394</v>
      </c>
      <c r="AK88" s="6" t="s">
        <v>1395</v>
      </c>
      <c r="AL88" s="6" t="s">
        <v>1396</v>
      </c>
      <c r="AM88" s="6">
        <v>270</v>
      </c>
      <c r="AN88" s="6">
        <v>289</v>
      </c>
      <c r="AO88" s="6" t="s">
        <v>1397</v>
      </c>
      <c r="AP88" s="6" t="s">
        <v>1398</v>
      </c>
      <c r="AQ88" s="6" t="s">
        <v>1398</v>
      </c>
      <c r="AR88" s="6" t="s">
        <v>83</v>
      </c>
      <c r="AS88" s="6" t="s">
        <v>407</v>
      </c>
      <c r="AT88" s="7">
        <v>2019</v>
      </c>
      <c r="AU88" s="7" t="s">
        <v>1399</v>
      </c>
      <c r="AV88" s="7">
        <v>104</v>
      </c>
      <c r="AW88" s="7">
        <v>25.64</v>
      </c>
      <c r="AX88" s="6" t="s">
        <v>1384</v>
      </c>
      <c r="AY88" s="6" t="s">
        <v>1385</v>
      </c>
      <c r="AZ88" s="6" t="s">
        <v>1400</v>
      </c>
      <c r="BA88" s="6" t="s">
        <v>1401</v>
      </c>
      <c r="BB88" s="6" t="s">
        <v>83</v>
      </c>
      <c r="BC88" s="6" t="s">
        <v>643</v>
      </c>
      <c r="BD88" s="7" t="str">
        <f t="shared" si="8"/>
        <v>01/10/2019</v>
      </c>
      <c r="BE88" s="7" t="str">
        <f t="shared" si="9"/>
        <v>01/12/2022</v>
      </c>
      <c r="BF88" s="7">
        <f t="shared" si="10"/>
        <v>38</v>
      </c>
      <c r="BG88" s="8">
        <f t="shared" si="11"/>
        <v>0.18909090909090909</v>
      </c>
      <c r="BH88" s="8">
        <f t="shared" si="12"/>
        <v>0.17093333333333335</v>
      </c>
      <c r="BI88" s="8">
        <f t="shared" si="13"/>
        <v>0.56842105263157894</v>
      </c>
      <c r="BJ88" s="8">
        <f t="shared" si="14"/>
        <v>0.92844529505582141</v>
      </c>
      <c r="BK88" s="9">
        <f t="shared" si="15"/>
        <v>87</v>
      </c>
      <c r="BL88" s="10"/>
      <c r="BM88" s="9">
        <v>86</v>
      </c>
      <c r="BN88" s="11"/>
    </row>
    <row r="89" spans="1:178" x14ac:dyDescent="0.35">
      <c r="A89" s="6">
        <v>55</v>
      </c>
      <c r="B89" s="6" t="s">
        <v>63</v>
      </c>
      <c r="C89" s="6" t="s">
        <v>750</v>
      </c>
      <c r="D89" s="6" t="s">
        <v>1402</v>
      </c>
      <c r="E89" s="6" t="s">
        <v>136</v>
      </c>
      <c r="F89" s="6" t="s">
        <v>1403</v>
      </c>
      <c r="G89" s="6"/>
      <c r="H89" s="6" t="s">
        <v>1404</v>
      </c>
      <c r="I89" s="6">
        <v>0</v>
      </c>
      <c r="J89" s="6" t="s">
        <v>1405</v>
      </c>
      <c r="K89" s="6" t="s">
        <v>1406</v>
      </c>
      <c r="L89" s="6" t="s">
        <v>262</v>
      </c>
      <c r="M89" s="6" t="s">
        <v>260</v>
      </c>
      <c r="N89" s="6" t="s">
        <v>261</v>
      </c>
      <c r="O89" s="6"/>
      <c r="P89" s="6"/>
      <c r="Q89" s="6"/>
      <c r="R89" s="6">
        <v>0</v>
      </c>
      <c r="S89" s="6"/>
      <c r="T89" s="6">
        <v>0</v>
      </c>
      <c r="U89" s="6" t="s">
        <v>1405</v>
      </c>
      <c r="V89" s="6" t="s">
        <v>1406</v>
      </c>
      <c r="W89" s="6" t="s">
        <v>262</v>
      </c>
      <c r="X89" s="6" t="s">
        <v>260</v>
      </c>
      <c r="Y89" s="6" t="s">
        <v>261</v>
      </c>
      <c r="Z89" s="6"/>
      <c r="AA89" s="6"/>
      <c r="AB89" s="6"/>
      <c r="AC89" s="6"/>
      <c r="AD89" s="6">
        <v>393273215222</v>
      </c>
      <c r="AE89" s="6" t="s">
        <v>1407</v>
      </c>
      <c r="AF89" s="6" t="s">
        <v>75</v>
      </c>
      <c r="AG89" s="6" t="s">
        <v>1408</v>
      </c>
      <c r="AH89" s="6" t="s">
        <v>1409</v>
      </c>
      <c r="AI89" s="6" t="s">
        <v>77</v>
      </c>
      <c r="AJ89" s="6" t="s">
        <v>1410</v>
      </c>
      <c r="AK89" s="6" t="s">
        <v>1076</v>
      </c>
      <c r="AL89" s="6" t="s">
        <v>1411</v>
      </c>
      <c r="AM89" s="6">
        <v>418</v>
      </c>
      <c r="AN89" s="6">
        <v>55</v>
      </c>
      <c r="AO89" s="6" t="s">
        <v>1412</v>
      </c>
      <c r="AP89" s="6" t="s">
        <v>1413</v>
      </c>
      <c r="AQ89" s="6" t="s">
        <v>1413</v>
      </c>
      <c r="AR89" s="6" t="s">
        <v>83</v>
      </c>
      <c r="AS89" s="6" t="s">
        <v>407</v>
      </c>
      <c r="AT89" s="7">
        <v>2019</v>
      </c>
      <c r="AU89" s="7" t="s">
        <v>1080</v>
      </c>
      <c r="AV89" s="7">
        <v>94</v>
      </c>
      <c r="AW89" s="7">
        <v>23.16</v>
      </c>
      <c r="AX89" s="6" t="s">
        <v>750</v>
      </c>
      <c r="AY89" s="6" t="s">
        <v>1402</v>
      </c>
      <c r="AZ89" s="6" t="s">
        <v>1414</v>
      </c>
      <c r="BA89" s="6" t="s">
        <v>1415</v>
      </c>
      <c r="BB89" s="6" t="s">
        <v>83</v>
      </c>
      <c r="BC89" s="6" t="s">
        <v>643</v>
      </c>
      <c r="BD89" s="7" t="str">
        <f t="shared" si="8"/>
        <v>01/10/2019</v>
      </c>
      <c r="BE89" s="7" t="str">
        <f t="shared" si="9"/>
        <v>01/10/2022</v>
      </c>
      <c r="BF89" s="7">
        <f t="shared" si="10"/>
        <v>36</v>
      </c>
      <c r="BG89" s="8">
        <f t="shared" si="11"/>
        <v>0.1709090909090909</v>
      </c>
      <c r="BH89" s="8">
        <f t="shared" si="12"/>
        <v>0.15440000000000001</v>
      </c>
      <c r="BI89" s="8">
        <f t="shared" si="13"/>
        <v>0.6</v>
      </c>
      <c r="BJ89" s="8">
        <f t="shared" si="14"/>
        <v>0.92530909090909086</v>
      </c>
      <c r="BK89" s="9">
        <f t="shared" si="15"/>
        <v>88</v>
      </c>
      <c r="BL89" s="10"/>
      <c r="BM89" s="9">
        <v>94</v>
      </c>
      <c r="BN89" s="11"/>
    </row>
    <row r="90" spans="1:178" x14ac:dyDescent="0.35">
      <c r="A90" s="6">
        <v>660</v>
      </c>
      <c r="B90" s="6" t="s">
        <v>63</v>
      </c>
      <c r="C90" s="6" t="s">
        <v>954</v>
      </c>
      <c r="D90" s="6" t="s">
        <v>1416</v>
      </c>
      <c r="E90" s="6" t="s">
        <v>136</v>
      </c>
      <c r="F90" s="6" t="s">
        <v>1417</v>
      </c>
      <c r="G90" s="6"/>
      <c r="H90" s="6" t="s">
        <v>1418</v>
      </c>
      <c r="I90" s="6">
        <v>0</v>
      </c>
      <c r="J90" s="6" t="s">
        <v>1419</v>
      </c>
      <c r="K90" s="6">
        <v>3100</v>
      </c>
      <c r="L90" s="6" t="s">
        <v>893</v>
      </c>
      <c r="M90" s="6" t="s">
        <v>879</v>
      </c>
      <c r="N90" s="6" t="s">
        <v>73</v>
      </c>
      <c r="O90" s="6"/>
      <c r="P90" s="6"/>
      <c r="Q90" s="6"/>
      <c r="R90" s="6">
        <v>0</v>
      </c>
      <c r="S90" s="6"/>
      <c r="T90" s="6">
        <v>0</v>
      </c>
      <c r="U90" s="6" t="s">
        <v>1419</v>
      </c>
      <c r="V90" s="6">
        <v>3100</v>
      </c>
      <c r="W90" s="6" t="s">
        <v>893</v>
      </c>
      <c r="X90" s="6" t="s">
        <v>879</v>
      </c>
      <c r="Y90" s="6" t="s">
        <v>73</v>
      </c>
      <c r="Z90" s="6"/>
      <c r="AA90" s="6"/>
      <c r="AB90" s="6"/>
      <c r="AC90" s="6"/>
      <c r="AD90" s="6">
        <v>393935908013</v>
      </c>
      <c r="AE90" s="6" t="s">
        <v>1420</v>
      </c>
      <c r="AF90" s="6" t="s">
        <v>75</v>
      </c>
      <c r="AG90" s="6" t="s">
        <v>893</v>
      </c>
      <c r="AH90" s="6" t="s">
        <v>879</v>
      </c>
      <c r="AI90" s="6" t="s">
        <v>223</v>
      </c>
      <c r="AJ90" s="6" t="s">
        <v>1421</v>
      </c>
      <c r="AK90" s="6" t="s">
        <v>1422</v>
      </c>
      <c r="AL90" s="6" t="s">
        <v>1423</v>
      </c>
      <c r="AM90" s="6">
        <v>668</v>
      </c>
      <c r="AN90" s="6">
        <v>660</v>
      </c>
      <c r="AO90" s="6" t="s">
        <v>1424</v>
      </c>
      <c r="AP90" s="6" t="s">
        <v>1425</v>
      </c>
      <c r="AQ90" s="6" t="s">
        <v>1425</v>
      </c>
      <c r="AR90" s="6" t="s">
        <v>83</v>
      </c>
      <c r="AS90" s="6" t="s">
        <v>463</v>
      </c>
      <c r="AT90" s="7">
        <v>2021</v>
      </c>
      <c r="AU90" s="7" t="s">
        <v>1341</v>
      </c>
      <c r="AV90" s="7">
        <v>90</v>
      </c>
      <c r="AW90" s="7">
        <v>23.5</v>
      </c>
      <c r="AX90" s="6" t="s">
        <v>954</v>
      </c>
      <c r="AY90" s="6" t="s">
        <v>1416</v>
      </c>
      <c r="AZ90" s="6" t="s">
        <v>338</v>
      </c>
      <c r="BA90" s="6" t="s">
        <v>1426</v>
      </c>
      <c r="BB90" s="6" t="s">
        <v>83</v>
      </c>
      <c r="BC90" s="6" t="s">
        <v>467</v>
      </c>
      <c r="BD90" s="7" t="str">
        <f t="shared" si="8"/>
        <v>01/10/2021</v>
      </c>
      <c r="BE90" s="7" t="str">
        <f t="shared" si="9"/>
        <v>01/10/2024</v>
      </c>
      <c r="BF90" s="7">
        <f t="shared" si="10"/>
        <v>36</v>
      </c>
      <c r="BG90" s="8">
        <f t="shared" si="11"/>
        <v>0.16363636363636366</v>
      </c>
      <c r="BH90" s="8">
        <f t="shared" si="12"/>
        <v>0.15666666666666668</v>
      </c>
      <c r="BI90" s="8">
        <f t="shared" si="13"/>
        <v>0.6</v>
      </c>
      <c r="BJ90" s="8">
        <f t="shared" si="14"/>
        <v>0.92030303030303029</v>
      </c>
      <c r="BK90" s="9">
        <f t="shared" si="15"/>
        <v>89</v>
      </c>
      <c r="BL90" s="10"/>
      <c r="BM90" s="9">
        <v>96</v>
      </c>
      <c r="BN90" s="11"/>
    </row>
    <row r="91" spans="1:178" x14ac:dyDescent="0.35">
      <c r="A91" s="6">
        <v>558</v>
      </c>
      <c r="B91" s="6" t="s">
        <v>63</v>
      </c>
      <c r="C91" s="6" t="s">
        <v>1177</v>
      </c>
      <c r="D91" s="6" t="s">
        <v>1427</v>
      </c>
      <c r="E91" s="6" t="s">
        <v>66</v>
      </c>
      <c r="F91" s="6" t="s">
        <v>1428</v>
      </c>
      <c r="G91" s="6"/>
      <c r="H91" s="6" t="s">
        <v>1429</v>
      </c>
      <c r="I91" s="6">
        <v>0</v>
      </c>
      <c r="J91" s="6" t="s">
        <v>1430</v>
      </c>
      <c r="K91" s="6" t="s">
        <v>1431</v>
      </c>
      <c r="L91" s="6" t="s">
        <v>76</v>
      </c>
      <c r="M91" s="6" t="s">
        <v>72</v>
      </c>
      <c r="N91" s="6" t="s">
        <v>73</v>
      </c>
      <c r="O91" s="6"/>
      <c r="P91" s="6"/>
      <c r="Q91" s="6"/>
      <c r="R91" s="6">
        <v>0</v>
      </c>
      <c r="S91" s="6"/>
      <c r="T91" s="6">
        <v>0</v>
      </c>
      <c r="U91" s="6" t="s">
        <v>1430</v>
      </c>
      <c r="V91" s="6" t="s">
        <v>1431</v>
      </c>
      <c r="W91" s="6" t="s">
        <v>76</v>
      </c>
      <c r="X91" s="6" t="s">
        <v>72</v>
      </c>
      <c r="Y91" s="6" t="s">
        <v>73</v>
      </c>
      <c r="Z91" s="6"/>
      <c r="AA91" s="6"/>
      <c r="AB91" s="6"/>
      <c r="AC91" s="6"/>
      <c r="AD91" s="6">
        <v>393453327034</v>
      </c>
      <c r="AE91" s="6" t="s">
        <v>1432</v>
      </c>
      <c r="AF91" s="6" t="s">
        <v>75</v>
      </c>
      <c r="AG91" s="6" t="s">
        <v>76</v>
      </c>
      <c r="AH91" s="6" t="s">
        <v>72</v>
      </c>
      <c r="AI91" s="6" t="s">
        <v>77</v>
      </c>
      <c r="AJ91" s="6" t="s">
        <v>1433</v>
      </c>
      <c r="AK91" s="6" t="s">
        <v>1434</v>
      </c>
      <c r="AL91" s="6" t="s">
        <v>1435</v>
      </c>
      <c r="AM91" s="6">
        <v>551</v>
      </c>
      <c r="AN91" s="6">
        <v>558</v>
      </c>
      <c r="AO91" s="6" t="s">
        <v>1436</v>
      </c>
      <c r="AP91" s="6" t="s">
        <v>1437</v>
      </c>
      <c r="AQ91" s="6" t="s">
        <v>1437</v>
      </c>
      <c r="AR91" s="6" t="s">
        <v>83</v>
      </c>
      <c r="AS91" s="6" t="s">
        <v>407</v>
      </c>
      <c r="AT91" s="7">
        <v>2019</v>
      </c>
      <c r="AU91" s="7" t="s">
        <v>1438</v>
      </c>
      <c r="AV91" s="7">
        <v>100</v>
      </c>
      <c r="AW91" s="7">
        <v>25.13</v>
      </c>
      <c r="AX91" s="6" t="s">
        <v>1177</v>
      </c>
      <c r="AY91" s="6" t="s">
        <v>1427</v>
      </c>
      <c r="AZ91" s="6" t="s">
        <v>1414</v>
      </c>
      <c r="BA91" s="6" t="s">
        <v>1439</v>
      </c>
      <c r="BB91" s="6" t="s">
        <v>83</v>
      </c>
      <c r="BC91" s="6" t="s">
        <v>643</v>
      </c>
      <c r="BD91" s="7" t="str">
        <f t="shared" si="8"/>
        <v>01/10/2019</v>
      </c>
      <c r="BE91" s="7" t="str">
        <f t="shared" si="9"/>
        <v>01/12/2022</v>
      </c>
      <c r="BF91" s="7">
        <f t="shared" si="10"/>
        <v>38</v>
      </c>
      <c r="BG91" s="8">
        <f t="shared" si="11"/>
        <v>0.18181818181818182</v>
      </c>
      <c r="BH91" s="8">
        <f t="shared" si="12"/>
        <v>0.16753333333333334</v>
      </c>
      <c r="BI91" s="8">
        <f t="shared" si="13"/>
        <v>0.56842105263157894</v>
      </c>
      <c r="BJ91" s="8">
        <f t="shared" si="14"/>
        <v>0.91777256778309413</v>
      </c>
      <c r="BK91" s="9">
        <f t="shared" si="15"/>
        <v>90</v>
      </c>
      <c r="BL91" s="10"/>
      <c r="BM91" s="9">
        <v>92</v>
      </c>
      <c r="BN91" s="11"/>
    </row>
    <row r="92" spans="1:178" x14ac:dyDescent="0.35">
      <c r="A92" s="6">
        <v>743</v>
      </c>
      <c r="B92" s="6" t="s">
        <v>63</v>
      </c>
      <c r="C92" s="6" t="s">
        <v>1440</v>
      </c>
      <c r="D92" s="6" t="s">
        <v>1441</v>
      </c>
      <c r="E92" s="6" t="s">
        <v>136</v>
      </c>
      <c r="F92" s="6" t="s">
        <v>1442</v>
      </c>
      <c r="G92" s="6"/>
      <c r="H92" s="6" t="s">
        <v>1443</v>
      </c>
      <c r="I92" s="6">
        <v>0</v>
      </c>
      <c r="J92" s="6" t="s">
        <v>1444</v>
      </c>
      <c r="K92" s="6" t="s">
        <v>596</v>
      </c>
      <c r="L92" s="6" t="s">
        <v>76</v>
      </c>
      <c r="M92" s="6" t="s">
        <v>72</v>
      </c>
      <c r="N92" s="6" t="s">
        <v>73</v>
      </c>
      <c r="O92" s="6"/>
      <c r="P92" s="6"/>
      <c r="Q92" s="6"/>
      <c r="R92" s="6">
        <v>0</v>
      </c>
      <c r="S92" s="6"/>
      <c r="T92" s="6">
        <v>0</v>
      </c>
      <c r="U92" s="6" t="s">
        <v>1444</v>
      </c>
      <c r="V92" s="6" t="s">
        <v>596</v>
      </c>
      <c r="W92" s="6" t="s">
        <v>76</v>
      </c>
      <c r="X92" s="6" t="s">
        <v>72</v>
      </c>
      <c r="Y92" s="6" t="s">
        <v>73</v>
      </c>
      <c r="Z92" s="6"/>
      <c r="AA92" s="6"/>
      <c r="AB92" s="6"/>
      <c r="AC92" s="6"/>
      <c r="AD92" s="6">
        <v>393891187862</v>
      </c>
      <c r="AE92" s="6" t="s">
        <v>1445</v>
      </c>
      <c r="AF92" s="6" t="s">
        <v>75</v>
      </c>
      <c r="AG92" s="6" t="s">
        <v>76</v>
      </c>
      <c r="AH92" s="6" t="s">
        <v>72</v>
      </c>
      <c r="AI92" s="6" t="s">
        <v>77</v>
      </c>
      <c r="AJ92" s="6" t="s">
        <v>1446</v>
      </c>
      <c r="AK92" s="6" t="s">
        <v>145</v>
      </c>
      <c r="AL92" s="6" t="s">
        <v>1447</v>
      </c>
      <c r="AM92" s="6">
        <v>749</v>
      </c>
      <c r="AN92" s="6">
        <v>743</v>
      </c>
      <c r="AO92" s="6" t="s">
        <v>1448</v>
      </c>
      <c r="AP92" s="6" t="s">
        <v>1449</v>
      </c>
      <c r="AQ92" s="6" t="s">
        <v>1449</v>
      </c>
      <c r="AR92" s="6" t="s">
        <v>129</v>
      </c>
      <c r="AS92" s="6" t="s">
        <v>1450</v>
      </c>
      <c r="AT92" s="7">
        <v>2020</v>
      </c>
      <c r="AU92" s="7" t="s">
        <v>1451</v>
      </c>
      <c r="AV92" s="7">
        <v>110</v>
      </c>
      <c r="AW92" s="7">
        <v>28.62</v>
      </c>
      <c r="AX92" s="6" t="s">
        <v>1440</v>
      </c>
      <c r="AY92" s="6" t="s">
        <v>1441</v>
      </c>
      <c r="AZ92" s="6" t="s">
        <v>1009</v>
      </c>
      <c r="BA92" s="6" t="s">
        <v>1452</v>
      </c>
      <c r="BB92" s="6" t="s">
        <v>83</v>
      </c>
      <c r="BC92" s="6" t="s">
        <v>110</v>
      </c>
      <c r="BD92" s="7" t="str">
        <f t="shared" si="8"/>
        <v>01/10/2020</v>
      </c>
      <c r="BE92" s="7" t="str">
        <f t="shared" si="9"/>
        <v>01/03/2024</v>
      </c>
      <c r="BF92" s="7">
        <f t="shared" si="10"/>
        <v>41</v>
      </c>
      <c r="BG92" s="8">
        <f t="shared" si="11"/>
        <v>0.2</v>
      </c>
      <c r="BH92" s="8">
        <f t="shared" si="12"/>
        <v>0.19080000000000003</v>
      </c>
      <c r="BI92" s="8">
        <f t="shared" si="13"/>
        <v>0.52682926829268295</v>
      </c>
      <c r="BJ92" s="8">
        <f t="shared" si="14"/>
        <v>0.91762926829268299</v>
      </c>
      <c r="BK92" s="9">
        <f t="shared" si="15"/>
        <v>91</v>
      </c>
      <c r="BL92" s="10"/>
      <c r="BM92" s="9">
        <v>82</v>
      </c>
      <c r="BN92" s="11"/>
    </row>
    <row r="93" spans="1:178" hidden="1" x14ac:dyDescent="0.35">
      <c r="A93" s="15">
        <v>494</v>
      </c>
      <c r="B93" s="15" t="s">
        <v>63</v>
      </c>
      <c r="C93" s="15" t="s">
        <v>385</v>
      </c>
      <c r="D93" s="15" t="s">
        <v>1453</v>
      </c>
      <c r="E93" s="15" t="s">
        <v>136</v>
      </c>
      <c r="F93" s="15" t="s">
        <v>1454</v>
      </c>
      <c r="G93" s="15"/>
      <c r="H93" s="15" t="s">
        <v>1455</v>
      </c>
      <c r="I93" s="6">
        <v>0</v>
      </c>
      <c r="J93" s="6" t="s">
        <v>1456</v>
      </c>
      <c r="K93" s="6" t="s">
        <v>417</v>
      </c>
      <c r="L93" s="6" t="s">
        <v>76</v>
      </c>
      <c r="M93" s="6" t="s">
        <v>72</v>
      </c>
      <c r="N93" s="6" t="s">
        <v>73</v>
      </c>
      <c r="O93" s="6"/>
      <c r="P93" s="6"/>
      <c r="Q93" s="6"/>
      <c r="R93" s="6">
        <v>0</v>
      </c>
      <c r="S93" s="6"/>
      <c r="T93" s="6">
        <v>0</v>
      </c>
      <c r="U93" s="6" t="s">
        <v>1456</v>
      </c>
      <c r="V93" s="6" t="s">
        <v>417</v>
      </c>
      <c r="W93" s="6" t="s">
        <v>76</v>
      </c>
      <c r="X93" s="6" t="s">
        <v>72</v>
      </c>
      <c r="Y93" s="6" t="s">
        <v>73</v>
      </c>
      <c r="Z93" s="6"/>
      <c r="AA93" s="6"/>
      <c r="AB93" s="6"/>
      <c r="AC93" s="6"/>
      <c r="AD93" s="6" t="s">
        <v>1457</v>
      </c>
      <c r="AE93" s="6" t="s">
        <v>1458</v>
      </c>
      <c r="AF93" s="6" t="s">
        <v>75</v>
      </c>
      <c r="AG93" s="6" t="s">
        <v>76</v>
      </c>
      <c r="AH93" s="6" t="s">
        <v>72</v>
      </c>
      <c r="AI93" s="6" t="s">
        <v>77</v>
      </c>
      <c r="AJ93" s="6" t="s">
        <v>1459</v>
      </c>
      <c r="AK93" s="6" t="s">
        <v>145</v>
      </c>
      <c r="AL93" s="6" t="s">
        <v>1460</v>
      </c>
      <c r="AM93" s="6">
        <v>472</v>
      </c>
      <c r="AN93" s="6">
        <v>494</v>
      </c>
      <c r="AO93" s="6" t="s">
        <v>1461</v>
      </c>
      <c r="AP93" s="6" t="s">
        <v>1462</v>
      </c>
      <c r="AQ93" s="6" t="s">
        <v>1462</v>
      </c>
      <c r="AR93" s="6" t="s">
        <v>83</v>
      </c>
      <c r="AS93" s="6" t="s">
        <v>1463</v>
      </c>
      <c r="AT93" s="7">
        <v>2020</v>
      </c>
      <c r="AU93" s="7" t="s">
        <v>1464</v>
      </c>
      <c r="AV93" s="7">
        <v>95</v>
      </c>
      <c r="AW93" s="7">
        <v>24</v>
      </c>
      <c r="AX93" s="6" t="s">
        <v>385</v>
      </c>
      <c r="AY93" s="6" t="s">
        <v>1453</v>
      </c>
      <c r="AZ93" s="6" t="s">
        <v>1465</v>
      </c>
      <c r="BA93" s="6" t="s">
        <v>1466</v>
      </c>
      <c r="BB93" s="6" t="s">
        <v>83</v>
      </c>
      <c r="BC93" s="6" t="s">
        <v>133</v>
      </c>
      <c r="BD93" s="7" t="str">
        <f t="shared" si="8"/>
        <v>01/10/2020</v>
      </c>
      <c r="BE93" s="7" t="str">
        <f t="shared" si="9"/>
        <v>01/11/2023</v>
      </c>
      <c r="BF93" s="7">
        <f t="shared" si="10"/>
        <v>37</v>
      </c>
      <c r="BG93" s="8">
        <f t="shared" si="11"/>
        <v>0.17272727272727273</v>
      </c>
      <c r="BH93" s="8">
        <f t="shared" si="12"/>
        <v>0.16000000000000003</v>
      </c>
      <c r="BI93" s="8">
        <f t="shared" si="13"/>
        <v>0.58378378378378382</v>
      </c>
      <c r="BJ93" s="8">
        <f t="shared" si="14"/>
        <v>0.91651105651105658</v>
      </c>
      <c r="BK93" s="9">
        <f t="shared" si="15"/>
        <v>92</v>
      </c>
      <c r="BL93" s="10"/>
      <c r="BM93" s="9">
        <v>95</v>
      </c>
      <c r="BN93" s="11"/>
    </row>
    <row r="94" spans="1:178" s="23" customFormat="1" x14ac:dyDescent="0.35">
      <c r="A94" s="6">
        <v>866</v>
      </c>
      <c r="B94" s="6" t="s">
        <v>63</v>
      </c>
      <c r="C94" s="6" t="s">
        <v>231</v>
      </c>
      <c r="D94" s="6" t="s">
        <v>1467</v>
      </c>
      <c r="E94" s="6" t="s">
        <v>136</v>
      </c>
      <c r="F94" s="6" t="s">
        <v>1468</v>
      </c>
      <c r="G94" s="6"/>
      <c r="H94" s="6" t="s">
        <v>1469</v>
      </c>
      <c r="I94" s="6">
        <v>0</v>
      </c>
      <c r="J94" s="6" t="s">
        <v>1470</v>
      </c>
      <c r="K94" s="6" t="s">
        <v>1471</v>
      </c>
      <c r="L94" s="6" t="s">
        <v>1472</v>
      </c>
      <c r="M94" s="6" t="s">
        <v>879</v>
      </c>
      <c r="N94" s="6" t="s">
        <v>73</v>
      </c>
      <c r="O94" s="6"/>
      <c r="P94" s="6"/>
      <c r="Q94" s="6"/>
      <c r="R94" s="6">
        <v>0</v>
      </c>
      <c r="S94" s="6"/>
      <c r="T94" s="6">
        <v>0</v>
      </c>
      <c r="U94" s="6" t="s">
        <v>1470</v>
      </c>
      <c r="V94" s="6" t="s">
        <v>1471</v>
      </c>
      <c r="W94" s="6" t="s">
        <v>1472</v>
      </c>
      <c r="X94" s="6" t="s">
        <v>879</v>
      </c>
      <c r="Y94" s="6" t="s">
        <v>73</v>
      </c>
      <c r="Z94" s="6"/>
      <c r="AA94" s="6"/>
      <c r="AB94" s="6"/>
      <c r="AC94" s="6"/>
      <c r="AD94" s="6" t="s">
        <v>1473</v>
      </c>
      <c r="AE94" s="6" t="s">
        <v>1474</v>
      </c>
      <c r="AF94" s="6" t="s">
        <v>75</v>
      </c>
      <c r="AG94" s="6" t="s">
        <v>1475</v>
      </c>
      <c r="AH94" s="6" t="s">
        <v>879</v>
      </c>
      <c r="AI94" s="6" t="s">
        <v>77</v>
      </c>
      <c r="AJ94" s="6" t="s">
        <v>1476</v>
      </c>
      <c r="AK94" s="6" t="s">
        <v>1076</v>
      </c>
      <c r="AL94" s="6" t="s">
        <v>1477</v>
      </c>
      <c r="AM94" s="6">
        <v>905</v>
      </c>
      <c r="AN94" s="6">
        <v>866</v>
      </c>
      <c r="AO94" s="6" t="s">
        <v>1478</v>
      </c>
      <c r="AP94" s="6" t="s">
        <v>1479</v>
      </c>
      <c r="AQ94" s="6" t="s">
        <v>1479</v>
      </c>
      <c r="AR94" s="6" t="s">
        <v>83</v>
      </c>
      <c r="AS94" s="6" t="s">
        <v>84</v>
      </c>
      <c r="AT94" s="7">
        <v>2019</v>
      </c>
      <c r="AU94" s="7" t="s">
        <v>1480</v>
      </c>
      <c r="AV94" s="7">
        <v>110</v>
      </c>
      <c r="AW94" s="7">
        <v>27.99</v>
      </c>
      <c r="AX94" s="6" t="s">
        <v>231</v>
      </c>
      <c r="AY94" s="6" t="s">
        <v>1467</v>
      </c>
      <c r="AZ94" s="6" t="s">
        <v>1481</v>
      </c>
      <c r="BA94" s="6" t="s">
        <v>1482</v>
      </c>
      <c r="BB94" s="6" t="s">
        <v>83</v>
      </c>
      <c r="BC94" s="6" t="s">
        <v>88</v>
      </c>
      <c r="BD94" s="7" t="str">
        <f t="shared" si="8"/>
        <v>01/10/2019</v>
      </c>
      <c r="BE94" s="7" t="str">
        <f t="shared" si="9"/>
        <v>01/03/2023</v>
      </c>
      <c r="BF94" s="7">
        <f t="shared" si="10"/>
        <v>41</v>
      </c>
      <c r="BG94" s="8">
        <f t="shared" si="11"/>
        <v>0.2</v>
      </c>
      <c r="BH94" s="8">
        <f t="shared" si="12"/>
        <v>0.18659999999999999</v>
      </c>
      <c r="BI94" s="8">
        <f t="shared" si="13"/>
        <v>0.52682926829268295</v>
      </c>
      <c r="BJ94" s="8">
        <f t="shared" si="14"/>
        <v>0.91342926829268301</v>
      </c>
      <c r="BK94" s="9">
        <f t="shared" si="15"/>
        <v>93</v>
      </c>
      <c r="BL94" s="10"/>
      <c r="BM94" s="9">
        <v>87</v>
      </c>
      <c r="BN94" s="22"/>
      <c r="BO94" s="22"/>
      <c r="BP94" s="22"/>
      <c r="BQ94" s="22"/>
      <c r="BR94" s="22"/>
      <c r="BS94" s="22"/>
      <c r="BT94" s="22"/>
      <c r="BU94" s="22"/>
      <c r="BV94" s="22"/>
      <c r="BW94" s="22"/>
      <c r="BX94" s="22"/>
      <c r="BY94" s="22"/>
      <c r="BZ94" s="22"/>
      <c r="CA94" s="22"/>
      <c r="CB94" s="22"/>
      <c r="CC94" s="22"/>
      <c r="CD94" s="22"/>
      <c r="CE94" s="22"/>
      <c r="CF94" s="22"/>
      <c r="CG94" s="22"/>
      <c r="CH94" s="22"/>
      <c r="CI94" s="22"/>
      <c r="CJ94" s="22"/>
      <c r="CK94" s="22"/>
      <c r="CL94" s="22"/>
      <c r="CM94" s="22"/>
      <c r="CN94" s="22"/>
      <c r="CO94" s="22"/>
      <c r="CP94" s="22"/>
      <c r="CQ94" s="22"/>
      <c r="CR94" s="22"/>
      <c r="CS94" s="22"/>
      <c r="CT94" s="22"/>
      <c r="CU94" s="22"/>
      <c r="CV94" s="22"/>
      <c r="CW94" s="22"/>
      <c r="CX94" s="22"/>
      <c r="CY94" s="22"/>
      <c r="CZ94" s="22"/>
      <c r="DA94" s="22"/>
      <c r="DB94" s="22"/>
      <c r="DC94" s="22"/>
      <c r="DD94" s="22"/>
      <c r="DE94" s="22"/>
      <c r="DF94" s="22"/>
      <c r="DG94" s="22"/>
      <c r="DH94" s="22"/>
      <c r="DI94" s="22"/>
      <c r="DJ94" s="22"/>
      <c r="DK94" s="22"/>
      <c r="DL94" s="22"/>
      <c r="DM94" s="22"/>
      <c r="DN94" s="22"/>
      <c r="DO94" s="22"/>
      <c r="DP94" s="22"/>
      <c r="DQ94" s="22"/>
      <c r="DR94" s="22"/>
      <c r="DS94" s="22"/>
      <c r="DT94" s="22"/>
      <c r="DU94" s="22"/>
      <c r="DV94" s="22"/>
      <c r="DW94" s="22"/>
      <c r="DX94" s="22"/>
      <c r="DY94" s="22"/>
      <c r="DZ94" s="22"/>
      <c r="EA94" s="22"/>
      <c r="EB94" s="22"/>
      <c r="EC94" s="22"/>
      <c r="ED94" s="22"/>
      <c r="EE94" s="22"/>
      <c r="EF94" s="22"/>
      <c r="EG94" s="22"/>
      <c r="EH94" s="22"/>
      <c r="EI94" s="22"/>
      <c r="EJ94" s="22"/>
      <c r="EK94" s="22"/>
      <c r="EL94" s="22"/>
      <c r="EM94" s="22"/>
      <c r="EN94" s="22"/>
      <c r="EO94" s="22"/>
      <c r="EP94" s="22"/>
      <c r="EQ94" s="22"/>
      <c r="ER94" s="22"/>
      <c r="ES94" s="22"/>
      <c r="ET94" s="22"/>
      <c r="EU94" s="22"/>
      <c r="EV94" s="22"/>
      <c r="EW94" s="22"/>
      <c r="EX94" s="22"/>
      <c r="EY94" s="22"/>
      <c r="EZ94" s="22"/>
      <c r="FA94" s="22"/>
      <c r="FB94" s="22"/>
      <c r="FC94" s="22"/>
      <c r="FD94" s="22"/>
      <c r="FE94" s="22"/>
      <c r="FF94" s="22"/>
      <c r="FG94" s="22"/>
      <c r="FH94" s="22"/>
      <c r="FI94" s="22"/>
      <c r="FJ94" s="22"/>
      <c r="FK94" s="22"/>
      <c r="FL94" s="22"/>
      <c r="FM94" s="22"/>
      <c r="FN94" s="22"/>
      <c r="FO94" s="22"/>
      <c r="FP94" s="22"/>
      <c r="FQ94" s="22"/>
      <c r="FR94" s="22"/>
      <c r="FS94" s="22"/>
      <c r="FT94" s="22"/>
      <c r="FU94" s="22"/>
      <c r="FV94" s="22"/>
    </row>
    <row r="95" spans="1:178" x14ac:dyDescent="0.35">
      <c r="A95" s="6">
        <v>273</v>
      </c>
      <c r="B95" s="6" t="s">
        <v>63</v>
      </c>
      <c r="C95" s="6" t="s">
        <v>231</v>
      </c>
      <c r="D95" s="6" t="s">
        <v>1483</v>
      </c>
      <c r="E95" s="6" t="s">
        <v>136</v>
      </c>
      <c r="F95" s="6" t="s">
        <v>1484</v>
      </c>
      <c r="G95" s="6"/>
      <c r="H95" s="6" t="s">
        <v>1485</v>
      </c>
      <c r="I95" s="6">
        <v>0</v>
      </c>
      <c r="J95" s="6" t="s">
        <v>1486</v>
      </c>
      <c r="K95" s="6">
        <v>60024</v>
      </c>
      <c r="L95" s="6" t="s">
        <v>1487</v>
      </c>
      <c r="M95" s="6" t="s">
        <v>1488</v>
      </c>
      <c r="N95" s="6" t="s">
        <v>548</v>
      </c>
      <c r="O95" s="6"/>
      <c r="P95" s="6"/>
      <c r="Q95" s="6"/>
      <c r="R95" s="6">
        <v>0</v>
      </c>
      <c r="S95" s="6"/>
      <c r="T95" s="6">
        <v>0</v>
      </c>
      <c r="U95" s="6" t="s">
        <v>1486</v>
      </c>
      <c r="V95" s="6">
        <v>60024</v>
      </c>
      <c r="W95" s="6" t="s">
        <v>1487</v>
      </c>
      <c r="X95" s="6" t="s">
        <v>1488</v>
      </c>
      <c r="Y95" s="6" t="s">
        <v>548</v>
      </c>
      <c r="Z95" s="6"/>
      <c r="AA95" s="6"/>
      <c r="AB95" s="6"/>
      <c r="AC95" s="6"/>
      <c r="AD95" s="6">
        <v>393892157846</v>
      </c>
      <c r="AE95" s="6" t="s">
        <v>1489</v>
      </c>
      <c r="AF95" s="6" t="s">
        <v>75</v>
      </c>
      <c r="AG95" s="6" t="s">
        <v>1490</v>
      </c>
      <c r="AH95" s="6" t="s">
        <v>1488</v>
      </c>
      <c r="AI95" s="6" t="s">
        <v>77</v>
      </c>
      <c r="AJ95" s="6" t="s">
        <v>1491</v>
      </c>
      <c r="AK95" s="6" t="s">
        <v>1492</v>
      </c>
      <c r="AL95" s="6" t="s">
        <v>103</v>
      </c>
      <c r="AM95" s="6">
        <v>906</v>
      </c>
      <c r="AN95" s="6">
        <v>273</v>
      </c>
      <c r="AO95" s="6" t="s">
        <v>1493</v>
      </c>
      <c r="AP95" s="6" t="s">
        <v>1494</v>
      </c>
      <c r="AQ95" s="6" t="s">
        <v>1494</v>
      </c>
      <c r="AR95" s="6" t="s">
        <v>83</v>
      </c>
      <c r="AS95" s="6" t="s">
        <v>192</v>
      </c>
      <c r="AT95" s="7">
        <v>2020</v>
      </c>
      <c r="AU95" s="7" t="s">
        <v>193</v>
      </c>
      <c r="AV95" s="7">
        <v>101</v>
      </c>
      <c r="AW95" s="7">
        <v>26.27</v>
      </c>
      <c r="AX95" s="6" t="s">
        <v>231</v>
      </c>
      <c r="AY95" s="6" t="s">
        <v>1483</v>
      </c>
      <c r="AZ95" s="6" t="s">
        <v>1495</v>
      </c>
      <c r="BA95" s="6" t="s">
        <v>1496</v>
      </c>
      <c r="BB95" s="6" t="s">
        <v>83</v>
      </c>
      <c r="BC95" s="6" t="s">
        <v>195</v>
      </c>
      <c r="BD95" s="7" t="str">
        <f t="shared" si="8"/>
        <v>01/10/2020</v>
      </c>
      <c r="BE95" s="7" t="str">
        <f t="shared" si="9"/>
        <v>01/01/2024</v>
      </c>
      <c r="BF95" s="7">
        <f t="shared" si="10"/>
        <v>39</v>
      </c>
      <c r="BG95" s="8">
        <f t="shared" si="11"/>
        <v>0.18363636363636365</v>
      </c>
      <c r="BH95" s="8">
        <f t="shared" si="12"/>
        <v>0.17513333333333336</v>
      </c>
      <c r="BI95" s="8">
        <f t="shared" si="13"/>
        <v>0.55384615384615388</v>
      </c>
      <c r="BJ95" s="8">
        <f t="shared" si="14"/>
        <v>0.91261585081585084</v>
      </c>
      <c r="BK95" s="9">
        <f t="shared" si="15"/>
        <v>94</v>
      </c>
      <c r="BL95" s="10"/>
      <c r="BM95" s="9">
        <v>93</v>
      </c>
      <c r="BN95" s="11"/>
    </row>
    <row r="96" spans="1:178" x14ac:dyDescent="0.35">
      <c r="A96" s="6">
        <v>464</v>
      </c>
      <c r="B96" s="6" t="s">
        <v>63</v>
      </c>
      <c r="C96" s="6" t="s">
        <v>1497</v>
      </c>
      <c r="D96" s="6" t="s">
        <v>1498</v>
      </c>
      <c r="E96" s="6" t="s">
        <v>66</v>
      </c>
      <c r="F96" s="6" t="s">
        <v>1499</v>
      </c>
      <c r="G96" s="6"/>
      <c r="H96" s="6" t="s">
        <v>1500</v>
      </c>
      <c r="I96" s="6">
        <v>0</v>
      </c>
      <c r="J96" s="6" t="s">
        <v>1501</v>
      </c>
      <c r="K96" s="6">
        <v>33100</v>
      </c>
      <c r="L96" s="6" t="s">
        <v>1502</v>
      </c>
      <c r="M96" s="6" t="s">
        <v>1503</v>
      </c>
      <c r="N96" s="6" t="s">
        <v>1504</v>
      </c>
      <c r="O96" s="6"/>
      <c r="P96" s="6"/>
      <c r="Q96" s="6"/>
      <c r="R96" s="6">
        <v>1</v>
      </c>
      <c r="S96" s="6"/>
      <c r="T96" s="6">
        <v>0</v>
      </c>
      <c r="U96" s="6" t="s">
        <v>1505</v>
      </c>
      <c r="V96" s="6" t="s">
        <v>1124</v>
      </c>
      <c r="W96" s="6" t="s">
        <v>76</v>
      </c>
      <c r="X96" s="6" t="s">
        <v>72</v>
      </c>
      <c r="Y96" s="6" t="s">
        <v>73</v>
      </c>
      <c r="Z96" s="6"/>
      <c r="AA96" s="6"/>
      <c r="AB96" s="6"/>
      <c r="AC96" s="6"/>
      <c r="AD96" s="6">
        <v>393343531142</v>
      </c>
      <c r="AE96" s="6" t="s">
        <v>1506</v>
      </c>
      <c r="AF96" s="6" t="s">
        <v>75</v>
      </c>
      <c r="AG96" s="6" t="s">
        <v>76</v>
      </c>
      <c r="AH96" s="6" t="s">
        <v>72</v>
      </c>
      <c r="AI96" s="6" t="s">
        <v>77</v>
      </c>
      <c r="AJ96" s="6" t="s">
        <v>1507</v>
      </c>
      <c r="AK96" s="6" t="s">
        <v>1508</v>
      </c>
      <c r="AL96" s="6" t="s">
        <v>1509</v>
      </c>
      <c r="AM96" s="6">
        <v>439</v>
      </c>
      <c r="AN96" s="6">
        <v>464</v>
      </c>
      <c r="AO96" s="6" t="s">
        <v>1510</v>
      </c>
      <c r="AP96" s="6" t="s">
        <v>1511</v>
      </c>
      <c r="AQ96" s="6" t="s">
        <v>1511</v>
      </c>
      <c r="AR96" s="6" t="s">
        <v>83</v>
      </c>
      <c r="AS96" s="6" t="s">
        <v>407</v>
      </c>
      <c r="AT96" s="7">
        <v>2020</v>
      </c>
      <c r="AU96" s="7" t="s">
        <v>1512</v>
      </c>
      <c r="AV96" s="7">
        <v>110</v>
      </c>
      <c r="AW96" s="7">
        <v>27.16</v>
      </c>
      <c r="AX96" s="6" t="s">
        <v>1497</v>
      </c>
      <c r="AY96" s="6" t="s">
        <v>1498</v>
      </c>
      <c r="AZ96" s="6" t="s">
        <v>86</v>
      </c>
      <c r="BA96" s="6" t="s">
        <v>1513</v>
      </c>
      <c r="BB96" s="6" t="s">
        <v>83</v>
      </c>
      <c r="BC96" s="6" t="s">
        <v>643</v>
      </c>
      <c r="BD96" s="7" t="str">
        <f t="shared" si="8"/>
        <v>01/10/2020</v>
      </c>
      <c r="BE96" s="7" t="str">
        <f t="shared" si="9"/>
        <v>01/03/2024</v>
      </c>
      <c r="BF96" s="7">
        <f t="shared" si="10"/>
        <v>41</v>
      </c>
      <c r="BG96" s="8">
        <f t="shared" si="11"/>
        <v>0.2</v>
      </c>
      <c r="BH96" s="8">
        <f t="shared" si="12"/>
        <v>0.18106666666666668</v>
      </c>
      <c r="BI96" s="8">
        <f t="shared" si="13"/>
        <v>0.52682926829268295</v>
      </c>
      <c r="BJ96" s="8">
        <f t="shared" si="14"/>
        <v>0.90789593495934962</v>
      </c>
      <c r="BK96" s="9">
        <f t="shared" si="15"/>
        <v>95</v>
      </c>
      <c r="BL96" s="10"/>
      <c r="BM96" s="9">
        <v>90</v>
      </c>
      <c r="BN96" s="11"/>
    </row>
    <row r="97" spans="1:178" s="23" customFormat="1" x14ac:dyDescent="0.35">
      <c r="A97" s="6">
        <v>840</v>
      </c>
      <c r="B97" s="6" t="s">
        <v>63</v>
      </c>
      <c r="C97" s="6" t="s">
        <v>1514</v>
      </c>
      <c r="D97" s="6" t="s">
        <v>1515</v>
      </c>
      <c r="E97" s="6" t="s">
        <v>66</v>
      </c>
      <c r="F97" s="6" t="s">
        <v>1516</v>
      </c>
      <c r="G97" s="6"/>
      <c r="H97" s="6" t="s">
        <v>1517</v>
      </c>
      <c r="I97" s="6">
        <v>0</v>
      </c>
      <c r="J97" s="6" t="s">
        <v>1518</v>
      </c>
      <c r="K97" s="6" t="s">
        <v>959</v>
      </c>
      <c r="L97" s="6" t="s">
        <v>76</v>
      </c>
      <c r="M97" s="6" t="s">
        <v>72</v>
      </c>
      <c r="N97" s="6" t="s">
        <v>73</v>
      </c>
      <c r="O97" s="6"/>
      <c r="P97" s="6"/>
      <c r="Q97" s="6"/>
      <c r="R97" s="6">
        <v>0</v>
      </c>
      <c r="S97" s="6"/>
      <c r="T97" s="6">
        <v>0</v>
      </c>
      <c r="U97" s="6" t="s">
        <v>1518</v>
      </c>
      <c r="V97" s="6" t="s">
        <v>959</v>
      </c>
      <c r="W97" s="6" t="s">
        <v>76</v>
      </c>
      <c r="X97" s="6" t="s">
        <v>72</v>
      </c>
      <c r="Y97" s="6" t="s">
        <v>73</v>
      </c>
      <c r="Z97" s="6"/>
      <c r="AA97" s="6"/>
      <c r="AB97" s="6"/>
      <c r="AC97" s="6"/>
      <c r="AD97" s="6">
        <v>393318872169</v>
      </c>
      <c r="AE97" s="6" t="s">
        <v>1519</v>
      </c>
      <c r="AF97" s="6" t="s">
        <v>75</v>
      </c>
      <c r="AG97" s="6" t="s">
        <v>76</v>
      </c>
      <c r="AH97" s="6" t="s">
        <v>72</v>
      </c>
      <c r="AI97" s="6" t="s">
        <v>77</v>
      </c>
      <c r="AJ97" s="6" t="s">
        <v>1520</v>
      </c>
      <c r="AK97" s="6" t="s">
        <v>1337</v>
      </c>
      <c r="AL97" s="6" t="s">
        <v>1521</v>
      </c>
      <c r="AM97" s="6">
        <v>890</v>
      </c>
      <c r="AN97" s="6">
        <v>840</v>
      </c>
      <c r="AO97" s="6" t="s">
        <v>1522</v>
      </c>
      <c r="AP97" s="6" t="s">
        <v>1523</v>
      </c>
      <c r="AQ97" s="6" t="s">
        <v>1523</v>
      </c>
      <c r="AR97" s="6" t="s">
        <v>129</v>
      </c>
      <c r="AS97" s="6" t="s">
        <v>1524</v>
      </c>
      <c r="AT97" s="7">
        <v>2020</v>
      </c>
      <c r="AU97" s="7" t="s">
        <v>1525</v>
      </c>
      <c r="AV97" s="7">
        <v>110</v>
      </c>
      <c r="AW97" s="7">
        <v>27.04</v>
      </c>
      <c r="AX97" s="6" t="s">
        <v>1514</v>
      </c>
      <c r="AY97" s="6" t="s">
        <v>1515</v>
      </c>
      <c r="AZ97" s="6" t="s">
        <v>131</v>
      </c>
      <c r="BA97" s="6" t="s">
        <v>1526</v>
      </c>
      <c r="BB97" s="6" t="s">
        <v>83</v>
      </c>
      <c r="BC97" s="6" t="s">
        <v>215</v>
      </c>
      <c r="BD97" s="7" t="str">
        <f t="shared" si="8"/>
        <v>01/10/2020</v>
      </c>
      <c r="BE97" s="7" t="str">
        <f t="shared" si="9"/>
        <v>01/03/2024</v>
      </c>
      <c r="BF97" s="7">
        <f t="shared" si="10"/>
        <v>41</v>
      </c>
      <c r="BG97" s="8">
        <f t="shared" si="11"/>
        <v>0.2</v>
      </c>
      <c r="BH97" s="8">
        <f t="shared" si="12"/>
        <v>0.18026666666666669</v>
      </c>
      <c r="BI97" s="8">
        <f t="shared" si="13"/>
        <v>0.52682926829268295</v>
      </c>
      <c r="BJ97" s="8">
        <f t="shared" si="14"/>
        <v>0.9070959349593497</v>
      </c>
      <c r="BK97" s="9">
        <f t="shared" si="15"/>
        <v>96</v>
      </c>
      <c r="BL97" s="10"/>
      <c r="BM97" s="9">
        <v>91</v>
      </c>
      <c r="BN97" s="22"/>
      <c r="BO97" s="22"/>
      <c r="BP97" s="22"/>
      <c r="BQ97" s="22"/>
      <c r="BR97" s="22"/>
      <c r="BS97" s="22"/>
      <c r="BT97" s="22"/>
      <c r="BU97" s="22"/>
      <c r="BV97" s="22"/>
      <c r="BW97" s="22"/>
      <c r="BX97" s="22"/>
      <c r="BY97" s="22"/>
      <c r="BZ97" s="22"/>
      <c r="CA97" s="22"/>
      <c r="CB97" s="22"/>
      <c r="CC97" s="22"/>
      <c r="CD97" s="22"/>
      <c r="CE97" s="22"/>
      <c r="CF97" s="22"/>
      <c r="CG97" s="22"/>
      <c r="CH97" s="22"/>
      <c r="CI97" s="22"/>
      <c r="CJ97" s="22"/>
      <c r="CK97" s="22"/>
      <c r="CL97" s="22"/>
      <c r="CM97" s="22"/>
      <c r="CN97" s="22"/>
      <c r="CO97" s="22"/>
      <c r="CP97" s="22"/>
      <c r="CQ97" s="22"/>
      <c r="CR97" s="22"/>
      <c r="CS97" s="22"/>
      <c r="CT97" s="22"/>
      <c r="CU97" s="22"/>
      <c r="CV97" s="22"/>
      <c r="CW97" s="22"/>
      <c r="CX97" s="22"/>
      <c r="CY97" s="22"/>
      <c r="CZ97" s="22"/>
      <c r="DA97" s="22"/>
      <c r="DB97" s="22"/>
      <c r="DC97" s="22"/>
      <c r="DD97" s="22"/>
      <c r="DE97" s="22"/>
      <c r="DF97" s="22"/>
      <c r="DG97" s="22"/>
      <c r="DH97" s="22"/>
      <c r="DI97" s="22"/>
      <c r="DJ97" s="22"/>
      <c r="DK97" s="22"/>
      <c r="DL97" s="22"/>
      <c r="DM97" s="22"/>
      <c r="DN97" s="22"/>
      <c r="DO97" s="22"/>
      <c r="DP97" s="22"/>
      <c r="DQ97" s="22"/>
      <c r="DR97" s="22"/>
      <c r="DS97" s="22"/>
      <c r="DT97" s="22"/>
      <c r="DU97" s="22"/>
      <c r="DV97" s="22"/>
      <c r="DW97" s="22"/>
      <c r="DX97" s="22"/>
      <c r="DY97" s="22"/>
      <c r="DZ97" s="22"/>
      <c r="EA97" s="22"/>
      <c r="EB97" s="22"/>
      <c r="EC97" s="22"/>
      <c r="ED97" s="22"/>
      <c r="EE97" s="22"/>
      <c r="EF97" s="22"/>
      <c r="EG97" s="22"/>
      <c r="EH97" s="22"/>
      <c r="EI97" s="22"/>
      <c r="EJ97" s="22"/>
      <c r="EK97" s="22"/>
      <c r="EL97" s="22"/>
      <c r="EM97" s="22"/>
      <c r="EN97" s="22"/>
      <c r="EO97" s="22"/>
      <c r="EP97" s="22"/>
      <c r="EQ97" s="22"/>
      <c r="ER97" s="22"/>
      <c r="ES97" s="22"/>
      <c r="ET97" s="22"/>
      <c r="EU97" s="22"/>
      <c r="EV97" s="22"/>
      <c r="EW97" s="22"/>
      <c r="EX97" s="22"/>
      <c r="EY97" s="22"/>
      <c r="EZ97" s="22"/>
      <c r="FA97" s="22"/>
      <c r="FB97" s="22"/>
      <c r="FC97" s="22"/>
      <c r="FD97" s="22"/>
      <c r="FE97" s="22"/>
      <c r="FF97" s="22"/>
      <c r="FG97" s="22"/>
      <c r="FH97" s="22"/>
      <c r="FI97" s="22"/>
      <c r="FJ97" s="22"/>
      <c r="FK97" s="22"/>
      <c r="FL97" s="22"/>
      <c r="FM97" s="22"/>
      <c r="FN97" s="22"/>
      <c r="FO97" s="22"/>
      <c r="FP97" s="22"/>
      <c r="FQ97" s="22"/>
      <c r="FR97" s="22"/>
      <c r="FS97" s="22"/>
      <c r="FT97" s="22"/>
      <c r="FU97" s="22"/>
      <c r="FV97" s="22"/>
    </row>
    <row r="98" spans="1:178" x14ac:dyDescent="0.35">
      <c r="A98" s="6">
        <v>499</v>
      </c>
      <c r="B98" s="6" t="s">
        <v>63</v>
      </c>
      <c r="C98" s="6" t="s">
        <v>1527</v>
      </c>
      <c r="D98" s="6" t="s">
        <v>1528</v>
      </c>
      <c r="E98" s="6" t="s">
        <v>66</v>
      </c>
      <c r="F98" s="6" t="s">
        <v>1529</v>
      </c>
      <c r="G98" s="6"/>
      <c r="H98" s="6" t="s">
        <v>1530</v>
      </c>
      <c r="I98" s="6">
        <v>0</v>
      </c>
      <c r="J98" s="6" t="s">
        <v>1531</v>
      </c>
      <c r="K98" s="6" t="s">
        <v>1532</v>
      </c>
      <c r="L98" s="6" t="s">
        <v>76</v>
      </c>
      <c r="M98" s="6" t="s">
        <v>72</v>
      </c>
      <c r="N98" s="6" t="s">
        <v>73</v>
      </c>
      <c r="O98" s="6"/>
      <c r="P98" s="6"/>
      <c r="Q98" s="6"/>
      <c r="R98" s="6">
        <v>0</v>
      </c>
      <c r="S98" s="6"/>
      <c r="T98" s="6">
        <v>0</v>
      </c>
      <c r="U98" s="6" t="s">
        <v>1531</v>
      </c>
      <c r="V98" s="6" t="s">
        <v>1532</v>
      </c>
      <c r="W98" s="6" t="s">
        <v>76</v>
      </c>
      <c r="X98" s="6" t="s">
        <v>72</v>
      </c>
      <c r="Y98" s="6" t="s">
        <v>73</v>
      </c>
      <c r="Z98" s="6"/>
      <c r="AA98" s="6"/>
      <c r="AB98" s="6"/>
      <c r="AC98" s="6"/>
      <c r="AD98" s="6" t="s">
        <v>1533</v>
      </c>
      <c r="AE98" s="6" t="s">
        <v>1534</v>
      </c>
      <c r="AF98" s="6" t="s">
        <v>75</v>
      </c>
      <c r="AG98" s="6" t="s">
        <v>76</v>
      </c>
      <c r="AH98" s="6" t="s">
        <v>72</v>
      </c>
      <c r="AI98" s="6" t="s">
        <v>77</v>
      </c>
      <c r="AJ98" s="6" t="s">
        <v>1535</v>
      </c>
      <c r="AK98" s="6" t="s">
        <v>264</v>
      </c>
      <c r="AL98" s="6" t="s">
        <v>1536</v>
      </c>
      <c r="AM98" s="6">
        <v>482</v>
      </c>
      <c r="AN98" s="6">
        <v>499</v>
      </c>
      <c r="AO98" s="6" t="s">
        <v>1537</v>
      </c>
      <c r="AP98" s="6" t="s">
        <v>1538</v>
      </c>
      <c r="AQ98" s="6" t="s">
        <v>1538</v>
      </c>
      <c r="AR98" s="6" t="s">
        <v>83</v>
      </c>
      <c r="AS98" s="6" t="s">
        <v>407</v>
      </c>
      <c r="AT98" s="7">
        <v>2020</v>
      </c>
      <c r="AU98" s="7" t="s">
        <v>1539</v>
      </c>
      <c r="AV98" s="7">
        <v>97</v>
      </c>
      <c r="AW98" s="7">
        <v>24.3</v>
      </c>
      <c r="AX98" s="6" t="s">
        <v>1527</v>
      </c>
      <c r="AY98" s="6" t="s">
        <v>1528</v>
      </c>
      <c r="AZ98" s="6" t="s">
        <v>1540</v>
      </c>
      <c r="BA98" s="6" t="s">
        <v>1541</v>
      </c>
      <c r="BB98" s="6" t="s">
        <v>83</v>
      </c>
      <c r="BC98" s="6" t="s">
        <v>643</v>
      </c>
      <c r="BD98" s="7" t="str">
        <f t="shared" si="8"/>
        <v>01/10/2020</v>
      </c>
      <c r="BE98" s="7" t="str">
        <f t="shared" si="9"/>
        <v>01/12/2023</v>
      </c>
      <c r="BF98" s="7">
        <f t="shared" si="10"/>
        <v>38</v>
      </c>
      <c r="BG98" s="8">
        <f t="shared" si="11"/>
        <v>0.17636363636363639</v>
      </c>
      <c r="BH98" s="8">
        <f t="shared" si="12"/>
        <v>0.16200000000000003</v>
      </c>
      <c r="BI98" s="8">
        <f t="shared" si="13"/>
        <v>0.56842105263157894</v>
      </c>
      <c r="BJ98" s="8">
        <f t="shared" si="14"/>
        <v>0.90678468899521536</v>
      </c>
      <c r="BK98" s="9">
        <f t="shared" si="15"/>
        <v>97</v>
      </c>
      <c r="BL98" s="10"/>
      <c r="BM98" s="9">
        <v>97</v>
      </c>
      <c r="BN98" s="11"/>
    </row>
    <row r="99" spans="1:178" x14ac:dyDescent="0.35">
      <c r="A99" s="6">
        <v>40</v>
      </c>
      <c r="B99" s="6" t="s">
        <v>63</v>
      </c>
      <c r="C99" s="6" t="s">
        <v>1542</v>
      </c>
      <c r="D99" s="6" t="s">
        <v>1543</v>
      </c>
      <c r="E99" s="6" t="s">
        <v>66</v>
      </c>
      <c r="F99" s="6" t="s">
        <v>1544</v>
      </c>
      <c r="G99" s="6"/>
      <c r="H99" s="6" t="s">
        <v>1545</v>
      </c>
      <c r="I99" s="6">
        <v>0</v>
      </c>
      <c r="J99" s="6" t="s">
        <v>1546</v>
      </c>
      <c r="K99" s="6" t="s">
        <v>798</v>
      </c>
      <c r="L99" s="6" t="s">
        <v>76</v>
      </c>
      <c r="M99" s="6" t="s">
        <v>72</v>
      </c>
      <c r="N99" s="6" t="s">
        <v>73</v>
      </c>
      <c r="O99" s="6"/>
      <c r="P99" s="6"/>
      <c r="Q99" s="6"/>
      <c r="R99" s="6">
        <v>0</v>
      </c>
      <c r="S99" s="6"/>
      <c r="T99" s="6">
        <v>0</v>
      </c>
      <c r="U99" s="6" t="s">
        <v>1546</v>
      </c>
      <c r="V99" s="6" t="s">
        <v>798</v>
      </c>
      <c r="W99" s="6" t="s">
        <v>76</v>
      </c>
      <c r="X99" s="6" t="s">
        <v>72</v>
      </c>
      <c r="Y99" s="6" t="s">
        <v>73</v>
      </c>
      <c r="Z99" s="6"/>
      <c r="AA99" s="6"/>
      <c r="AB99" s="6"/>
      <c r="AC99" s="6"/>
      <c r="AD99" s="6">
        <v>393405069324</v>
      </c>
      <c r="AE99" s="6" t="s">
        <v>1547</v>
      </c>
      <c r="AF99" s="6" t="s">
        <v>75</v>
      </c>
      <c r="AG99" s="6" t="s">
        <v>76</v>
      </c>
      <c r="AH99" s="6" t="s">
        <v>72</v>
      </c>
      <c r="AI99" s="6" t="s">
        <v>77</v>
      </c>
      <c r="AJ99" s="6" t="s">
        <v>1548</v>
      </c>
      <c r="AK99" s="6" t="s">
        <v>1076</v>
      </c>
      <c r="AL99" s="6" t="s">
        <v>1549</v>
      </c>
      <c r="AM99" s="6">
        <v>41</v>
      </c>
      <c r="AN99" s="6">
        <v>40</v>
      </c>
      <c r="AO99" s="6" t="s">
        <v>1550</v>
      </c>
      <c r="AP99" s="6" t="s">
        <v>1551</v>
      </c>
      <c r="AQ99" s="6" t="s">
        <v>1551</v>
      </c>
      <c r="AR99" s="6" t="s">
        <v>129</v>
      </c>
      <c r="AS99" s="6" t="s">
        <v>1552</v>
      </c>
      <c r="AT99" s="7">
        <v>2020</v>
      </c>
      <c r="AU99" s="7" t="s">
        <v>1117</v>
      </c>
      <c r="AV99" s="7">
        <v>97</v>
      </c>
      <c r="AW99" s="7">
        <v>24.11</v>
      </c>
      <c r="AX99" s="6" t="s">
        <v>1542</v>
      </c>
      <c r="AY99" s="6" t="s">
        <v>1543</v>
      </c>
      <c r="AZ99" s="6" t="s">
        <v>324</v>
      </c>
      <c r="BA99" s="6" t="s">
        <v>1553</v>
      </c>
      <c r="BB99" s="6" t="s">
        <v>83</v>
      </c>
      <c r="BC99" s="6" t="s">
        <v>215</v>
      </c>
      <c r="BD99" s="7" t="str">
        <f t="shared" si="8"/>
        <v>01/10/2020</v>
      </c>
      <c r="BE99" s="7" t="str">
        <f t="shared" si="9"/>
        <v>01/12/2023</v>
      </c>
      <c r="BF99" s="7">
        <f t="shared" si="10"/>
        <v>38</v>
      </c>
      <c r="BG99" s="8">
        <f t="shared" si="11"/>
        <v>0.17636363636363639</v>
      </c>
      <c r="BH99" s="8">
        <f t="shared" si="12"/>
        <v>0.16073333333333334</v>
      </c>
      <c r="BI99" s="8">
        <f t="shared" si="13"/>
        <v>0.56842105263157894</v>
      </c>
      <c r="BJ99" s="8">
        <f t="shared" si="14"/>
        <v>0.90551802232854861</v>
      </c>
      <c r="BK99" s="9">
        <f t="shared" si="15"/>
        <v>98</v>
      </c>
      <c r="BL99" s="10"/>
      <c r="BM99" s="9">
        <v>98</v>
      </c>
      <c r="BN99" s="11"/>
    </row>
    <row r="100" spans="1:178" x14ac:dyDescent="0.35">
      <c r="A100" s="6">
        <v>76</v>
      </c>
      <c r="B100" s="6" t="s">
        <v>63</v>
      </c>
      <c r="C100" s="6" t="s">
        <v>872</v>
      </c>
      <c r="D100" s="6" t="s">
        <v>1554</v>
      </c>
      <c r="E100" s="6" t="s">
        <v>66</v>
      </c>
      <c r="F100" s="6" t="s">
        <v>1555</v>
      </c>
      <c r="G100" s="6" t="s">
        <v>1556</v>
      </c>
      <c r="H100" s="6" t="s">
        <v>1557</v>
      </c>
      <c r="I100" s="6">
        <v>0</v>
      </c>
      <c r="J100" s="6" t="s">
        <v>1558</v>
      </c>
      <c r="K100" s="6" t="s">
        <v>1559</v>
      </c>
      <c r="L100" s="6" t="s">
        <v>1560</v>
      </c>
      <c r="M100" s="6" t="s">
        <v>510</v>
      </c>
      <c r="N100" s="6" t="s">
        <v>73</v>
      </c>
      <c r="O100" s="6"/>
      <c r="P100" s="6"/>
      <c r="Q100" s="6"/>
      <c r="R100" s="6">
        <v>1</v>
      </c>
      <c r="S100" s="6"/>
      <c r="T100" s="6">
        <v>0</v>
      </c>
      <c r="U100" s="6" t="s">
        <v>1561</v>
      </c>
      <c r="V100" s="6" t="s">
        <v>1562</v>
      </c>
      <c r="W100" s="6" t="s">
        <v>76</v>
      </c>
      <c r="X100" s="6" t="s">
        <v>72</v>
      </c>
      <c r="Y100" s="6" t="s">
        <v>73</v>
      </c>
      <c r="Z100" s="6"/>
      <c r="AA100" s="6"/>
      <c r="AB100" s="6"/>
      <c r="AC100" s="6"/>
      <c r="AD100" s="6">
        <v>3318178365</v>
      </c>
      <c r="AE100" s="6" t="s">
        <v>1563</v>
      </c>
      <c r="AF100" s="6" t="s">
        <v>75</v>
      </c>
      <c r="AG100" s="6" t="s">
        <v>76</v>
      </c>
      <c r="AH100" s="6" t="s">
        <v>72</v>
      </c>
      <c r="AI100" s="6" t="s">
        <v>77</v>
      </c>
      <c r="AJ100" s="6" t="s">
        <v>1564</v>
      </c>
      <c r="AK100" s="6" t="s">
        <v>1076</v>
      </c>
      <c r="AL100" s="6" t="s">
        <v>1565</v>
      </c>
      <c r="AM100" s="6">
        <v>165</v>
      </c>
      <c r="AN100" s="6">
        <v>76</v>
      </c>
      <c r="AO100" s="6" t="s">
        <v>1566</v>
      </c>
      <c r="AP100" s="6" t="s">
        <v>1567</v>
      </c>
      <c r="AQ100" s="6" t="s">
        <v>1567</v>
      </c>
      <c r="AR100" s="6" t="s">
        <v>83</v>
      </c>
      <c r="AS100" s="6" t="s">
        <v>106</v>
      </c>
      <c r="AT100" s="7">
        <v>2019</v>
      </c>
      <c r="AU100" s="7" t="s">
        <v>1568</v>
      </c>
      <c r="AV100" s="7">
        <v>98</v>
      </c>
      <c r="AW100" s="7">
        <v>24.13</v>
      </c>
      <c r="AX100" s="6" t="s">
        <v>872</v>
      </c>
      <c r="AY100" s="6" t="s">
        <v>1554</v>
      </c>
      <c r="AZ100" s="6" t="s">
        <v>324</v>
      </c>
      <c r="BA100" s="6" t="s">
        <v>1569</v>
      </c>
      <c r="BB100" s="6" t="s">
        <v>83</v>
      </c>
      <c r="BC100" s="6" t="s">
        <v>575</v>
      </c>
      <c r="BD100" s="7" t="str">
        <f t="shared" si="8"/>
        <v>01/10/2019</v>
      </c>
      <c r="BE100" s="7" t="str">
        <f t="shared" si="9"/>
        <v>01/01/2023</v>
      </c>
      <c r="BF100" s="7">
        <f t="shared" si="10"/>
        <v>39</v>
      </c>
      <c r="BG100" s="8">
        <f t="shared" si="11"/>
        <v>0.17818181818181819</v>
      </c>
      <c r="BH100" s="8">
        <f t="shared" si="12"/>
        <v>0.16086666666666669</v>
      </c>
      <c r="BI100" s="8">
        <f t="shared" si="13"/>
        <v>0.55384615384615388</v>
      </c>
      <c r="BJ100" s="8">
        <f t="shared" si="14"/>
        <v>0.89289463869463881</v>
      </c>
      <c r="BK100" s="9">
        <f t="shared" si="15"/>
        <v>99</v>
      </c>
      <c r="BL100" s="10"/>
      <c r="BM100" s="9">
        <v>103</v>
      </c>
      <c r="BN100" s="11"/>
    </row>
    <row r="101" spans="1:178" x14ac:dyDescent="0.35">
      <c r="A101" s="6">
        <v>398</v>
      </c>
      <c r="B101" s="6" t="s">
        <v>63</v>
      </c>
      <c r="C101" s="6" t="s">
        <v>764</v>
      </c>
      <c r="D101" s="6" t="s">
        <v>1570</v>
      </c>
      <c r="E101" s="6" t="s">
        <v>66</v>
      </c>
      <c r="F101" s="6" t="s">
        <v>1571</v>
      </c>
      <c r="G101" s="6"/>
      <c r="H101" s="6" t="s">
        <v>1572</v>
      </c>
      <c r="I101" s="6">
        <v>0</v>
      </c>
      <c r="J101" s="6" t="s">
        <v>1573</v>
      </c>
      <c r="K101" s="6" t="s">
        <v>1574</v>
      </c>
      <c r="L101" s="6" t="s">
        <v>1575</v>
      </c>
      <c r="M101" s="6" t="s">
        <v>72</v>
      </c>
      <c r="N101" s="6" t="s">
        <v>73</v>
      </c>
      <c r="O101" s="6"/>
      <c r="P101" s="6"/>
      <c r="Q101" s="6"/>
      <c r="R101" s="6">
        <v>0</v>
      </c>
      <c r="S101" s="6"/>
      <c r="T101" s="6">
        <v>0</v>
      </c>
      <c r="U101" s="6" t="s">
        <v>1573</v>
      </c>
      <c r="V101" s="6" t="s">
        <v>1574</v>
      </c>
      <c r="W101" s="6" t="s">
        <v>1575</v>
      </c>
      <c r="X101" s="6" t="s">
        <v>72</v>
      </c>
      <c r="Y101" s="6" t="s">
        <v>73</v>
      </c>
      <c r="Z101" s="6"/>
      <c r="AA101" s="6"/>
      <c r="AB101" s="6"/>
      <c r="AC101" s="6"/>
      <c r="AD101" s="6">
        <v>393397009486</v>
      </c>
      <c r="AE101" s="6" t="s">
        <v>1576</v>
      </c>
      <c r="AF101" s="6" t="s">
        <v>75</v>
      </c>
      <c r="AG101" s="6" t="s">
        <v>76</v>
      </c>
      <c r="AH101" s="6" t="s">
        <v>72</v>
      </c>
      <c r="AI101" s="6" t="s">
        <v>77</v>
      </c>
      <c r="AJ101" s="6" t="s">
        <v>1577</v>
      </c>
      <c r="AK101" s="6" t="s">
        <v>1578</v>
      </c>
      <c r="AL101" s="6" t="s">
        <v>1579</v>
      </c>
      <c r="AM101" s="6">
        <v>372</v>
      </c>
      <c r="AN101" s="6">
        <v>398</v>
      </c>
      <c r="AO101" s="6" t="s">
        <v>1580</v>
      </c>
      <c r="AP101" s="6" t="s">
        <v>1581</v>
      </c>
      <c r="AQ101" s="6" t="s">
        <v>1581</v>
      </c>
      <c r="AR101" s="6" t="s">
        <v>83</v>
      </c>
      <c r="AS101" s="6" t="s">
        <v>192</v>
      </c>
      <c r="AT101" s="7">
        <v>2020</v>
      </c>
      <c r="AU101" s="7" t="s">
        <v>193</v>
      </c>
      <c r="AV101" s="7">
        <v>94</v>
      </c>
      <c r="AW101" s="7">
        <v>25</v>
      </c>
      <c r="AX101" s="6" t="s">
        <v>764</v>
      </c>
      <c r="AY101" s="6" t="s">
        <v>1570</v>
      </c>
      <c r="AZ101" s="6" t="s">
        <v>683</v>
      </c>
      <c r="BA101" s="6" t="s">
        <v>1582</v>
      </c>
      <c r="BB101" s="6" t="s">
        <v>83</v>
      </c>
      <c r="BC101" s="6" t="s">
        <v>195</v>
      </c>
      <c r="BD101" s="7" t="str">
        <f t="shared" si="8"/>
        <v>01/10/2020</v>
      </c>
      <c r="BE101" s="7" t="str">
        <f t="shared" si="9"/>
        <v>01/01/2024</v>
      </c>
      <c r="BF101" s="7">
        <f t="shared" si="10"/>
        <v>39</v>
      </c>
      <c r="BG101" s="8">
        <f t="shared" si="11"/>
        <v>0.1709090909090909</v>
      </c>
      <c r="BH101" s="8">
        <f t="shared" si="12"/>
        <v>0.16666666666666669</v>
      </c>
      <c r="BI101" s="8">
        <f t="shared" si="13"/>
        <v>0.55384615384615388</v>
      </c>
      <c r="BJ101" s="8">
        <f t="shared" si="14"/>
        <v>0.89142191142191152</v>
      </c>
      <c r="BK101" s="9">
        <f t="shared" si="15"/>
        <v>100</v>
      </c>
      <c r="BL101" s="10"/>
      <c r="BM101" s="9">
        <v>105</v>
      </c>
      <c r="BN101" s="11"/>
    </row>
    <row r="102" spans="1:178" hidden="1" x14ac:dyDescent="0.35">
      <c r="A102" s="15">
        <v>723</v>
      </c>
      <c r="B102" s="15" t="s">
        <v>63</v>
      </c>
      <c r="C102" s="15" t="s">
        <v>1583</v>
      </c>
      <c r="D102" s="15" t="s">
        <v>1584</v>
      </c>
      <c r="E102" s="15" t="s">
        <v>66</v>
      </c>
      <c r="F102" s="15" t="s">
        <v>1585</v>
      </c>
      <c r="G102" s="15"/>
      <c r="H102" s="15" t="s">
        <v>1586</v>
      </c>
      <c r="I102" s="6">
        <v>0</v>
      </c>
      <c r="J102" s="6" t="s">
        <v>1587</v>
      </c>
      <c r="K102" s="6" t="s">
        <v>1588</v>
      </c>
      <c r="L102" s="6" t="s">
        <v>1589</v>
      </c>
      <c r="M102" s="6" t="s">
        <v>299</v>
      </c>
      <c r="N102" s="6" t="s">
        <v>73</v>
      </c>
      <c r="O102" s="6"/>
      <c r="P102" s="6"/>
      <c r="Q102" s="6"/>
      <c r="R102" s="6">
        <v>0</v>
      </c>
      <c r="S102" s="6"/>
      <c r="T102" s="6">
        <v>0</v>
      </c>
      <c r="U102" s="6" t="s">
        <v>1587</v>
      </c>
      <c r="V102" s="6" t="s">
        <v>1588</v>
      </c>
      <c r="W102" s="6" t="s">
        <v>1589</v>
      </c>
      <c r="X102" s="6" t="s">
        <v>299</v>
      </c>
      <c r="Y102" s="6" t="s">
        <v>73</v>
      </c>
      <c r="Z102" s="6"/>
      <c r="AA102" s="6"/>
      <c r="AB102" s="6"/>
      <c r="AC102" s="6"/>
      <c r="AD102" s="6">
        <v>393885694699</v>
      </c>
      <c r="AE102" s="6" t="s">
        <v>1590</v>
      </c>
      <c r="AF102" s="6" t="s">
        <v>75</v>
      </c>
      <c r="AG102" s="6" t="s">
        <v>582</v>
      </c>
      <c r="AH102" s="6" t="s">
        <v>299</v>
      </c>
      <c r="AI102" s="6" t="s">
        <v>77</v>
      </c>
      <c r="AJ102" s="6" t="s">
        <v>1591</v>
      </c>
      <c r="AK102" s="6" t="s">
        <v>1592</v>
      </c>
      <c r="AL102" s="6" t="s">
        <v>1593</v>
      </c>
      <c r="AM102" s="6">
        <v>730</v>
      </c>
      <c r="AN102" s="6">
        <v>723</v>
      </c>
      <c r="AO102" s="6" t="s">
        <v>1594</v>
      </c>
      <c r="AP102" s="6" t="s">
        <v>1595</v>
      </c>
      <c r="AQ102" s="6" t="s">
        <v>1595</v>
      </c>
      <c r="AR102" s="6" t="s">
        <v>268</v>
      </c>
      <c r="AS102" s="6" t="s">
        <v>84</v>
      </c>
      <c r="AT102" s="7">
        <v>2020</v>
      </c>
      <c r="AU102" s="7" t="s">
        <v>1596</v>
      </c>
      <c r="AV102" s="7">
        <v>104</v>
      </c>
      <c r="AW102" s="7">
        <v>26.15</v>
      </c>
      <c r="AX102" s="6" t="s">
        <v>1583</v>
      </c>
      <c r="AY102" s="6" t="s">
        <v>1584</v>
      </c>
      <c r="AZ102" s="6" t="s">
        <v>1597</v>
      </c>
      <c r="BA102" s="6" t="s">
        <v>1598</v>
      </c>
      <c r="BB102" s="6" t="s">
        <v>83</v>
      </c>
      <c r="BC102" s="6" t="s">
        <v>355</v>
      </c>
      <c r="BD102" s="7" t="str">
        <f t="shared" si="8"/>
        <v>01/10/2020</v>
      </c>
      <c r="BE102" s="7" t="str">
        <f t="shared" si="9"/>
        <v>01/03/2024</v>
      </c>
      <c r="BF102" s="7">
        <f t="shared" si="10"/>
        <v>41</v>
      </c>
      <c r="BG102" s="8">
        <f t="shared" si="11"/>
        <v>0.18909090909090909</v>
      </c>
      <c r="BH102" s="8">
        <f t="shared" si="12"/>
        <v>0.17433333333333334</v>
      </c>
      <c r="BI102" s="8">
        <f t="shared" si="13"/>
        <v>0.52682926829268295</v>
      </c>
      <c r="BJ102" s="8">
        <f t="shared" si="14"/>
        <v>0.89025351071692538</v>
      </c>
      <c r="BK102" s="9">
        <f t="shared" si="15"/>
        <v>101</v>
      </c>
      <c r="BL102" s="10"/>
      <c r="BM102" s="9">
        <v>100</v>
      </c>
      <c r="BN102" s="11"/>
    </row>
    <row r="103" spans="1:178" x14ac:dyDescent="0.35">
      <c r="A103" s="6">
        <v>249</v>
      </c>
      <c r="B103" s="6" t="s">
        <v>63</v>
      </c>
      <c r="C103" s="6" t="s">
        <v>1599</v>
      </c>
      <c r="D103" s="6" t="s">
        <v>1600</v>
      </c>
      <c r="E103" s="6" t="s">
        <v>136</v>
      </c>
      <c r="F103" s="6" t="s">
        <v>1601</v>
      </c>
      <c r="G103" s="6" t="s">
        <v>1602</v>
      </c>
      <c r="H103" s="6" t="s">
        <v>1603</v>
      </c>
      <c r="I103" s="6">
        <v>0</v>
      </c>
      <c r="J103" s="6" t="s">
        <v>1604</v>
      </c>
      <c r="K103" s="6" t="s">
        <v>1605</v>
      </c>
      <c r="L103" s="6" t="s">
        <v>76</v>
      </c>
      <c r="M103" s="6" t="s">
        <v>72</v>
      </c>
      <c r="N103" s="6" t="s">
        <v>73</v>
      </c>
      <c r="O103" s="6"/>
      <c r="P103" s="6"/>
      <c r="Q103" s="6"/>
      <c r="R103" s="6">
        <v>0</v>
      </c>
      <c r="S103" s="6"/>
      <c r="T103" s="6">
        <v>0</v>
      </c>
      <c r="U103" s="6" t="s">
        <v>1604</v>
      </c>
      <c r="V103" s="6" t="s">
        <v>1605</v>
      </c>
      <c r="W103" s="6" t="s">
        <v>76</v>
      </c>
      <c r="X103" s="6" t="s">
        <v>72</v>
      </c>
      <c r="Y103" s="6" t="s">
        <v>73</v>
      </c>
      <c r="Z103" s="6"/>
      <c r="AA103" s="6"/>
      <c r="AB103" s="6"/>
      <c r="AC103" s="6"/>
      <c r="AD103" s="6" t="s">
        <v>1606</v>
      </c>
      <c r="AE103" s="6" t="s">
        <v>1607</v>
      </c>
      <c r="AF103" s="6" t="s">
        <v>75</v>
      </c>
      <c r="AG103" s="6" t="s">
        <v>76</v>
      </c>
      <c r="AH103" s="6" t="s">
        <v>72</v>
      </c>
      <c r="AI103" s="6" t="s">
        <v>223</v>
      </c>
      <c r="AJ103" s="6" t="s">
        <v>1608</v>
      </c>
      <c r="AK103" s="6" t="s">
        <v>225</v>
      </c>
      <c r="AL103" s="6" t="s">
        <v>1609</v>
      </c>
      <c r="AM103" s="6">
        <v>231</v>
      </c>
      <c r="AN103" s="6">
        <v>249</v>
      </c>
      <c r="AO103" s="6" t="s">
        <v>1610</v>
      </c>
      <c r="AP103" s="6" t="s">
        <v>1611</v>
      </c>
      <c r="AQ103" s="6" t="s">
        <v>1611</v>
      </c>
      <c r="AR103" s="6" t="s">
        <v>83</v>
      </c>
      <c r="AS103" s="6" t="s">
        <v>211</v>
      </c>
      <c r="AT103" s="7">
        <v>2020</v>
      </c>
      <c r="AU103" s="7" t="s">
        <v>1612</v>
      </c>
      <c r="AV103" s="7">
        <v>105</v>
      </c>
      <c r="AW103" s="7">
        <v>25.74</v>
      </c>
      <c r="AX103" s="6" t="s">
        <v>1599</v>
      </c>
      <c r="AY103" s="6" t="s">
        <v>1600</v>
      </c>
      <c r="AZ103" s="6" t="s">
        <v>683</v>
      </c>
      <c r="BA103" s="6" t="s">
        <v>1613</v>
      </c>
      <c r="BB103" s="6" t="s">
        <v>83</v>
      </c>
      <c r="BC103" s="6" t="s">
        <v>215</v>
      </c>
      <c r="BD103" s="7" t="str">
        <f t="shared" si="8"/>
        <v>01/10/2020</v>
      </c>
      <c r="BE103" s="7" t="str">
        <f t="shared" si="9"/>
        <v>01/03/2024</v>
      </c>
      <c r="BF103" s="7">
        <f t="shared" si="10"/>
        <v>41</v>
      </c>
      <c r="BG103" s="8">
        <f t="shared" si="11"/>
        <v>0.19090909090909092</v>
      </c>
      <c r="BH103" s="8">
        <f t="shared" si="12"/>
        <v>0.1716</v>
      </c>
      <c r="BI103" s="8">
        <f t="shared" si="13"/>
        <v>0.52682926829268295</v>
      </c>
      <c r="BJ103" s="8">
        <f t="shared" si="14"/>
        <v>0.88933835920177384</v>
      </c>
      <c r="BK103" s="9">
        <f t="shared" si="15"/>
        <v>102</v>
      </c>
      <c r="BL103" s="10"/>
      <c r="BM103" s="9">
        <v>101</v>
      </c>
      <c r="BN103" s="11"/>
    </row>
    <row r="104" spans="1:178" x14ac:dyDescent="0.35">
      <c r="A104" s="6">
        <v>194</v>
      </c>
      <c r="B104" s="6" t="s">
        <v>63</v>
      </c>
      <c r="C104" s="6" t="s">
        <v>1542</v>
      </c>
      <c r="D104" s="6" t="s">
        <v>1614</v>
      </c>
      <c r="E104" s="6" t="s">
        <v>66</v>
      </c>
      <c r="F104" s="6" t="s">
        <v>1615</v>
      </c>
      <c r="G104" s="6"/>
      <c r="H104" s="6" t="s">
        <v>1616</v>
      </c>
      <c r="I104" s="6">
        <v>0</v>
      </c>
      <c r="J104" s="6" t="s">
        <v>1617</v>
      </c>
      <c r="K104" s="6" t="s">
        <v>1406</v>
      </c>
      <c r="L104" s="6" t="s">
        <v>262</v>
      </c>
      <c r="M104" s="6" t="s">
        <v>260</v>
      </c>
      <c r="N104" s="6" t="s">
        <v>261</v>
      </c>
      <c r="O104" s="6"/>
      <c r="P104" s="6"/>
      <c r="Q104" s="6"/>
      <c r="R104" s="6">
        <v>1</v>
      </c>
      <c r="S104" s="6"/>
      <c r="T104" s="6">
        <v>0</v>
      </c>
      <c r="U104" s="6" t="s">
        <v>1618</v>
      </c>
      <c r="V104" s="6" t="s">
        <v>1619</v>
      </c>
      <c r="W104" s="6" t="s">
        <v>1620</v>
      </c>
      <c r="X104" s="6" t="s">
        <v>260</v>
      </c>
      <c r="Y104" s="6" t="s">
        <v>261</v>
      </c>
      <c r="Z104" s="6"/>
      <c r="AA104" s="6"/>
      <c r="AB104" s="6"/>
      <c r="AC104" s="6"/>
      <c r="AD104" s="6" t="s">
        <v>1621</v>
      </c>
      <c r="AE104" s="6" t="s">
        <v>1622</v>
      </c>
      <c r="AF104" s="6" t="s">
        <v>75</v>
      </c>
      <c r="AG104" s="6" t="s">
        <v>262</v>
      </c>
      <c r="AH104" s="6" t="s">
        <v>260</v>
      </c>
      <c r="AI104" s="6" t="s">
        <v>77</v>
      </c>
      <c r="AJ104" s="6" t="s">
        <v>1623</v>
      </c>
      <c r="AK104" s="6" t="s">
        <v>1624</v>
      </c>
      <c r="AL104" s="6" t="s">
        <v>1625</v>
      </c>
      <c r="AM104" s="6">
        <v>397</v>
      </c>
      <c r="AN104" s="6">
        <v>194</v>
      </c>
      <c r="AO104" s="6" t="s">
        <v>1626</v>
      </c>
      <c r="AP104" s="6" t="s">
        <v>1627</v>
      </c>
      <c r="AQ104" s="6" t="s">
        <v>1627</v>
      </c>
      <c r="AR104" s="6" t="s">
        <v>83</v>
      </c>
      <c r="AS104" s="6" t="s">
        <v>407</v>
      </c>
      <c r="AT104" s="7">
        <v>2018</v>
      </c>
      <c r="AU104" s="7" t="s">
        <v>1628</v>
      </c>
      <c r="AV104" s="7">
        <v>104</v>
      </c>
      <c r="AW104" s="7">
        <v>25.81</v>
      </c>
      <c r="AX104" s="6" t="s">
        <v>1542</v>
      </c>
      <c r="AY104" s="6" t="s">
        <v>1614</v>
      </c>
      <c r="AZ104" s="6" t="s">
        <v>670</v>
      </c>
      <c r="BA104" s="6" t="s">
        <v>1629</v>
      </c>
      <c r="BB104" s="6" t="s">
        <v>83</v>
      </c>
      <c r="BC104" s="6" t="s">
        <v>643</v>
      </c>
      <c r="BD104" s="7" t="str">
        <f t="shared" si="8"/>
        <v>01/10/2018</v>
      </c>
      <c r="BE104" s="7" t="str">
        <f t="shared" si="9"/>
        <v>01/03/2022</v>
      </c>
      <c r="BF104" s="7">
        <f t="shared" si="10"/>
        <v>41</v>
      </c>
      <c r="BG104" s="8">
        <f t="shared" si="11"/>
        <v>0.18909090909090909</v>
      </c>
      <c r="BH104" s="8">
        <f t="shared" si="12"/>
        <v>0.17206666666666667</v>
      </c>
      <c r="BI104" s="8">
        <f t="shared" si="13"/>
        <v>0.52682926829268295</v>
      </c>
      <c r="BJ104" s="8">
        <f t="shared" si="14"/>
        <v>0.88798684405025874</v>
      </c>
      <c r="BK104" s="9">
        <f t="shared" si="15"/>
        <v>103</v>
      </c>
      <c r="BL104" s="10"/>
      <c r="BM104" s="9">
        <v>102</v>
      </c>
      <c r="BN104" s="11"/>
    </row>
    <row r="105" spans="1:178" hidden="1" x14ac:dyDescent="0.35">
      <c r="A105" s="15">
        <v>733</v>
      </c>
      <c r="B105" s="15" t="s">
        <v>63</v>
      </c>
      <c r="C105" s="15" t="s">
        <v>1630</v>
      </c>
      <c r="D105" s="15" t="s">
        <v>1631</v>
      </c>
      <c r="E105" s="15" t="s">
        <v>66</v>
      </c>
      <c r="F105" s="15" t="s">
        <v>1632</v>
      </c>
      <c r="G105" s="15"/>
      <c r="H105" s="15" t="s">
        <v>1633</v>
      </c>
      <c r="I105" s="6">
        <v>0</v>
      </c>
      <c r="J105" s="6" t="s">
        <v>1634</v>
      </c>
      <c r="K105" s="6">
        <v>85050</v>
      </c>
      <c r="L105" s="6" t="s">
        <v>1635</v>
      </c>
      <c r="M105" s="6" t="s">
        <v>1636</v>
      </c>
      <c r="N105" s="6" t="s">
        <v>1637</v>
      </c>
      <c r="O105" s="6"/>
      <c r="P105" s="6"/>
      <c r="Q105" s="6"/>
      <c r="R105" s="6">
        <v>0</v>
      </c>
      <c r="S105" s="6"/>
      <c r="T105" s="6">
        <v>0</v>
      </c>
      <c r="U105" s="6" t="s">
        <v>1634</v>
      </c>
      <c r="V105" s="6">
        <v>85050</v>
      </c>
      <c r="W105" s="6" t="s">
        <v>1635</v>
      </c>
      <c r="X105" s="6" t="s">
        <v>1636</v>
      </c>
      <c r="Y105" s="6" t="s">
        <v>1637</v>
      </c>
      <c r="Z105" s="6"/>
      <c r="AA105" s="6"/>
      <c r="AB105" s="6"/>
      <c r="AC105" s="6"/>
      <c r="AD105" s="6">
        <v>393285738160</v>
      </c>
      <c r="AE105" s="6" t="s">
        <v>1638</v>
      </c>
      <c r="AF105" s="6" t="s">
        <v>75</v>
      </c>
      <c r="AG105" s="6" t="s">
        <v>1639</v>
      </c>
      <c r="AH105" s="6" t="s">
        <v>1636</v>
      </c>
      <c r="AI105" s="6" t="s">
        <v>77</v>
      </c>
      <c r="AJ105" s="6" t="s">
        <v>1640</v>
      </c>
      <c r="AK105" s="6" t="s">
        <v>1641</v>
      </c>
      <c r="AL105" s="6" t="s">
        <v>1642</v>
      </c>
      <c r="AM105" s="6">
        <v>741</v>
      </c>
      <c r="AN105" s="6">
        <v>733</v>
      </c>
      <c r="AO105" s="6" t="s">
        <v>1643</v>
      </c>
      <c r="AP105" s="6" t="s">
        <v>1644</v>
      </c>
      <c r="AQ105" s="6" t="s">
        <v>1644</v>
      </c>
      <c r="AR105" s="6" t="s">
        <v>83</v>
      </c>
      <c r="AS105" s="6" t="s">
        <v>84</v>
      </c>
      <c r="AT105" s="7">
        <v>2019</v>
      </c>
      <c r="AU105" s="7" t="s">
        <v>1645</v>
      </c>
      <c r="AV105" s="7">
        <v>110</v>
      </c>
      <c r="AW105" s="7">
        <v>29.38</v>
      </c>
      <c r="AX105" s="6" t="s">
        <v>1630</v>
      </c>
      <c r="AY105" s="6" t="s">
        <v>1631</v>
      </c>
      <c r="AZ105" s="6" t="s">
        <v>131</v>
      </c>
      <c r="BA105" s="6" t="s">
        <v>1646</v>
      </c>
      <c r="BB105" s="6" t="s">
        <v>83</v>
      </c>
      <c r="BC105" s="6" t="s">
        <v>575</v>
      </c>
      <c r="BD105" s="7" t="str">
        <f t="shared" si="8"/>
        <v>01/10/2019</v>
      </c>
      <c r="BE105" s="7" t="str">
        <f t="shared" si="9"/>
        <v>01/07/2023</v>
      </c>
      <c r="BF105" s="7">
        <f t="shared" si="10"/>
        <v>45</v>
      </c>
      <c r="BG105" s="8">
        <f t="shared" si="11"/>
        <v>0.2</v>
      </c>
      <c r="BH105" s="8">
        <f t="shared" si="12"/>
        <v>0.19586666666666666</v>
      </c>
      <c r="BI105" s="8">
        <f t="shared" si="13"/>
        <v>0.48</v>
      </c>
      <c r="BJ105" s="8">
        <f t="shared" si="14"/>
        <v>0.87586666666666668</v>
      </c>
      <c r="BK105" s="9">
        <f t="shared" si="15"/>
        <v>104</v>
      </c>
      <c r="BL105" s="10"/>
      <c r="BM105" s="9">
        <v>99</v>
      </c>
      <c r="BN105" s="11"/>
    </row>
    <row r="106" spans="1:178" x14ac:dyDescent="0.35">
      <c r="A106" s="6">
        <v>732</v>
      </c>
      <c r="B106" s="6" t="s">
        <v>63</v>
      </c>
      <c r="C106" s="6" t="s">
        <v>356</v>
      </c>
      <c r="D106" s="6" t="s">
        <v>1647</v>
      </c>
      <c r="E106" s="6" t="s">
        <v>136</v>
      </c>
      <c r="F106" s="6" t="s">
        <v>1648</v>
      </c>
      <c r="G106" s="6"/>
      <c r="H106" s="6" t="s">
        <v>1649</v>
      </c>
      <c r="I106" s="6">
        <v>0</v>
      </c>
      <c r="J106" s="6" t="s">
        <v>1650</v>
      </c>
      <c r="K106" s="6" t="s">
        <v>1651</v>
      </c>
      <c r="L106" s="6" t="s">
        <v>1652</v>
      </c>
      <c r="M106" s="6" t="s">
        <v>879</v>
      </c>
      <c r="N106" s="6" t="s">
        <v>73</v>
      </c>
      <c r="O106" s="6"/>
      <c r="P106" s="6"/>
      <c r="Q106" s="6"/>
      <c r="R106" s="6">
        <v>0</v>
      </c>
      <c r="S106" s="6"/>
      <c r="T106" s="6">
        <v>0</v>
      </c>
      <c r="U106" s="6" t="s">
        <v>1650</v>
      </c>
      <c r="V106" s="6" t="s">
        <v>1651</v>
      </c>
      <c r="W106" s="6" t="s">
        <v>1652</v>
      </c>
      <c r="X106" s="6" t="s">
        <v>879</v>
      </c>
      <c r="Y106" s="6" t="s">
        <v>73</v>
      </c>
      <c r="Z106" s="6"/>
      <c r="AA106" s="6"/>
      <c r="AB106" s="6"/>
      <c r="AC106" s="6"/>
      <c r="AD106" s="6">
        <v>393888747067</v>
      </c>
      <c r="AE106" s="6" t="s">
        <v>1653</v>
      </c>
      <c r="AF106" s="6" t="s">
        <v>75</v>
      </c>
      <c r="AG106" s="6" t="s">
        <v>1654</v>
      </c>
      <c r="AH106" s="6" t="s">
        <v>879</v>
      </c>
      <c r="AI106" s="6" t="s">
        <v>77</v>
      </c>
      <c r="AJ106" s="6" t="s">
        <v>1655</v>
      </c>
      <c r="AK106" s="6" t="s">
        <v>264</v>
      </c>
      <c r="AL106" s="6" t="s">
        <v>1656</v>
      </c>
      <c r="AM106" s="6">
        <v>759</v>
      </c>
      <c r="AN106" s="6">
        <v>732</v>
      </c>
      <c r="AO106" s="6" t="s">
        <v>1657</v>
      </c>
      <c r="AP106" s="6" t="s">
        <v>1658</v>
      </c>
      <c r="AQ106" s="6" t="s">
        <v>1658</v>
      </c>
      <c r="AR106" s="6" t="s">
        <v>83</v>
      </c>
      <c r="AS106" s="6" t="s">
        <v>106</v>
      </c>
      <c r="AT106" s="7">
        <v>2020</v>
      </c>
      <c r="AU106" s="7" t="s">
        <v>1596</v>
      </c>
      <c r="AV106" s="7">
        <v>100</v>
      </c>
      <c r="AW106" s="7">
        <v>24.96</v>
      </c>
      <c r="AX106" s="6" t="s">
        <v>356</v>
      </c>
      <c r="AY106" s="6" t="s">
        <v>1647</v>
      </c>
      <c r="AZ106" s="6" t="s">
        <v>1659</v>
      </c>
      <c r="BA106" s="6" t="s">
        <v>1660</v>
      </c>
      <c r="BB106" s="6" t="s">
        <v>83</v>
      </c>
      <c r="BC106" s="6" t="s">
        <v>110</v>
      </c>
      <c r="BD106" s="7" t="str">
        <f t="shared" si="8"/>
        <v>01/10/2020</v>
      </c>
      <c r="BE106" s="7" t="str">
        <f t="shared" si="9"/>
        <v>01/03/2024</v>
      </c>
      <c r="BF106" s="7">
        <f t="shared" si="10"/>
        <v>41</v>
      </c>
      <c r="BG106" s="8">
        <f t="shared" si="11"/>
        <v>0.18181818181818182</v>
      </c>
      <c r="BH106" s="8">
        <f t="shared" si="12"/>
        <v>0.16640000000000002</v>
      </c>
      <c r="BI106" s="8">
        <f t="shared" si="13"/>
        <v>0.52682926829268295</v>
      </c>
      <c r="BJ106" s="8">
        <f t="shared" si="14"/>
        <v>0.87504745011086482</v>
      </c>
      <c r="BK106" s="9">
        <f t="shared" si="15"/>
        <v>105</v>
      </c>
      <c r="BL106" s="10"/>
      <c r="BM106" s="9">
        <v>108</v>
      </c>
      <c r="BN106" s="11"/>
    </row>
    <row r="107" spans="1:178" s="23" customFormat="1" x14ac:dyDescent="0.35">
      <c r="A107" s="6">
        <v>784</v>
      </c>
      <c r="B107" s="6" t="s">
        <v>63</v>
      </c>
      <c r="C107" s="6" t="s">
        <v>153</v>
      </c>
      <c r="D107" s="6" t="s">
        <v>1661</v>
      </c>
      <c r="E107" s="6" t="s">
        <v>66</v>
      </c>
      <c r="F107" s="6" t="s">
        <v>1662</v>
      </c>
      <c r="G107" s="6"/>
      <c r="H107" s="6" t="s">
        <v>1663</v>
      </c>
      <c r="I107" s="6">
        <v>0</v>
      </c>
      <c r="J107" s="6" t="s">
        <v>1664</v>
      </c>
      <c r="K107" s="6" t="s">
        <v>943</v>
      </c>
      <c r="L107" s="6" t="s">
        <v>1665</v>
      </c>
      <c r="M107" s="6" t="s">
        <v>72</v>
      </c>
      <c r="N107" s="6" t="s">
        <v>73</v>
      </c>
      <c r="O107" s="6"/>
      <c r="P107" s="6"/>
      <c r="Q107" s="6"/>
      <c r="R107" s="6">
        <v>0</v>
      </c>
      <c r="S107" s="6"/>
      <c r="T107" s="6">
        <v>0</v>
      </c>
      <c r="U107" s="6" t="s">
        <v>1664</v>
      </c>
      <c r="V107" s="6" t="s">
        <v>943</v>
      </c>
      <c r="W107" s="6" t="s">
        <v>1665</v>
      </c>
      <c r="X107" s="6" t="s">
        <v>72</v>
      </c>
      <c r="Y107" s="6" t="s">
        <v>73</v>
      </c>
      <c r="Z107" s="6"/>
      <c r="AA107" s="6"/>
      <c r="AB107" s="6"/>
      <c r="AC107" s="6"/>
      <c r="AD107" s="6">
        <v>393289141674</v>
      </c>
      <c r="AE107" s="6" t="s">
        <v>1666</v>
      </c>
      <c r="AF107" s="6" t="s">
        <v>75</v>
      </c>
      <c r="AG107" s="6" t="s">
        <v>76</v>
      </c>
      <c r="AH107" s="6" t="s">
        <v>72</v>
      </c>
      <c r="AI107" s="6" t="s">
        <v>77</v>
      </c>
      <c r="AJ107" s="6" t="s">
        <v>1667</v>
      </c>
      <c r="AK107" s="6" t="s">
        <v>1668</v>
      </c>
      <c r="AL107" s="6" t="s">
        <v>1669</v>
      </c>
      <c r="AM107" s="6">
        <v>949</v>
      </c>
      <c r="AN107" s="6">
        <v>784</v>
      </c>
      <c r="AO107" s="6" t="s">
        <v>1670</v>
      </c>
      <c r="AP107" s="6" t="s">
        <v>1671</v>
      </c>
      <c r="AQ107" s="6" t="s">
        <v>1671</v>
      </c>
      <c r="AR107" s="6" t="s">
        <v>83</v>
      </c>
      <c r="AS107" s="6" t="s">
        <v>407</v>
      </c>
      <c r="AT107" s="7">
        <v>2020</v>
      </c>
      <c r="AU107" s="7" t="s">
        <v>1672</v>
      </c>
      <c r="AV107" s="7">
        <v>107</v>
      </c>
      <c r="AW107" s="7">
        <v>26.7</v>
      </c>
      <c r="AX107" s="6" t="s">
        <v>153</v>
      </c>
      <c r="AY107" s="6" t="s">
        <v>1661</v>
      </c>
      <c r="AZ107" s="6" t="s">
        <v>338</v>
      </c>
      <c r="BA107" s="6" t="s">
        <v>1673</v>
      </c>
      <c r="BB107" s="6" t="s">
        <v>83</v>
      </c>
      <c r="BC107" s="6" t="s">
        <v>643</v>
      </c>
      <c r="BD107" s="7" t="str">
        <f t="shared" si="8"/>
        <v>01/10/2020</v>
      </c>
      <c r="BE107" s="7" t="str">
        <f t="shared" si="9"/>
        <v>01/05/2024</v>
      </c>
      <c r="BF107" s="7">
        <f t="shared" si="10"/>
        <v>43</v>
      </c>
      <c r="BG107" s="8">
        <f t="shared" si="11"/>
        <v>0.19454545454545458</v>
      </c>
      <c r="BH107" s="8">
        <f t="shared" si="12"/>
        <v>0.17800000000000002</v>
      </c>
      <c r="BI107" s="8">
        <f t="shared" si="13"/>
        <v>0.50232558139534889</v>
      </c>
      <c r="BJ107" s="8">
        <f t="shared" si="14"/>
        <v>0.87487103594080351</v>
      </c>
      <c r="BK107" s="9">
        <f t="shared" si="15"/>
        <v>106</v>
      </c>
      <c r="BL107" s="10"/>
      <c r="BM107" s="9">
        <v>104</v>
      </c>
      <c r="BN107" s="22"/>
      <c r="BO107" s="22"/>
      <c r="BP107" s="22"/>
      <c r="BQ107" s="22"/>
      <c r="BR107" s="22"/>
      <c r="BS107" s="22"/>
      <c r="BT107" s="22"/>
      <c r="BU107" s="22"/>
      <c r="BV107" s="22"/>
      <c r="BW107" s="22"/>
      <c r="BX107" s="22"/>
      <c r="BY107" s="22"/>
      <c r="BZ107" s="22"/>
      <c r="CA107" s="22"/>
      <c r="CB107" s="22"/>
      <c r="CC107" s="22"/>
      <c r="CD107" s="22"/>
      <c r="CE107" s="22"/>
      <c r="CF107" s="22"/>
      <c r="CG107" s="22"/>
      <c r="CH107" s="22"/>
      <c r="CI107" s="22"/>
      <c r="CJ107" s="22"/>
      <c r="CK107" s="22"/>
      <c r="CL107" s="22"/>
      <c r="CM107" s="22"/>
      <c r="CN107" s="22"/>
      <c r="CO107" s="22"/>
      <c r="CP107" s="22"/>
      <c r="CQ107" s="22"/>
      <c r="CR107" s="22"/>
      <c r="CS107" s="22"/>
      <c r="CT107" s="22"/>
      <c r="CU107" s="22"/>
      <c r="CV107" s="22"/>
      <c r="CW107" s="22"/>
      <c r="CX107" s="22"/>
      <c r="CY107" s="22"/>
      <c r="CZ107" s="22"/>
      <c r="DA107" s="22"/>
      <c r="DB107" s="22"/>
      <c r="DC107" s="22"/>
      <c r="DD107" s="22"/>
      <c r="DE107" s="22"/>
      <c r="DF107" s="22"/>
      <c r="DG107" s="22"/>
      <c r="DH107" s="22"/>
      <c r="DI107" s="22"/>
      <c r="DJ107" s="22"/>
      <c r="DK107" s="22"/>
      <c r="DL107" s="22"/>
      <c r="DM107" s="22"/>
      <c r="DN107" s="22"/>
      <c r="DO107" s="22"/>
      <c r="DP107" s="22"/>
      <c r="DQ107" s="22"/>
      <c r="DR107" s="22"/>
      <c r="DS107" s="22"/>
      <c r="DT107" s="22"/>
      <c r="DU107" s="22"/>
      <c r="DV107" s="22"/>
      <c r="DW107" s="22"/>
      <c r="DX107" s="22"/>
      <c r="DY107" s="22"/>
      <c r="DZ107" s="22"/>
      <c r="EA107" s="22"/>
      <c r="EB107" s="22"/>
      <c r="EC107" s="22"/>
      <c r="ED107" s="22"/>
      <c r="EE107" s="22"/>
      <c r="EF107" s="22"/>
      <c r="EG107" s="22"/>
      <c r="EH107" s="22"/>
      <c r="EI107" s="22"/>
      <c r="EJ107" s="22"/>
      <c r="EK107" s="22"/>
      <c r="EL107" s="22"/>
      <c r="EM107" s="22"/>
      <c r="EN107" s="22"/>
      <c r="EO107" s="22"/>
      <c r="EP107" s="22"/>
      <c r="EQ107" s="22"/>
      <c r="ER107" s="22"/>
      <c r="ES107" s="22"/>
      <c r="ET107" s="22"/>
      <c r="EU107" s="22"/>
      <c r="EV107" s="22"/>
      <c r="EW107" s="22"/>
      <c r="EX107" s="22"/>
      <c r="EY107" s="22"/>
      <c r="EZ107" s="22"/>
      <c r="FA107" s="22"/>
      <c r="FB107" s="22"/>
      <c r="FC107" s="22"/>
      <c r="FD107" s="22"/>
      <c r="FE107" s="22"/>
      <c r="FF107" s="22"/>
      <c r="FG107" s="22"/>
      <c r="FH107" s="22"/>
      <c r="FI107" s="22"/>
      <c r="FJ107" s="22"/>
      <c r="FK107" s="22"/>
      <c r="FL107" s="22"/>
      <c r="FM107" s="22"/>
      <c r="FN107" s="22"/>
      <c r="FO107" s="22"/>
      <c r="FP107" s="22"/>
      <c r="FQ107" s="22"/>
      <c r="FR107" s="22"/>
      <c r="FS107" s="22"/>
      <c r="FT107" s="22"/>
      <c r="FU107" s="22"/>
      <c r="FV107" s="22"/>
    </row>
    <row r="108" spans="1:178" x14ac:dyDescent="0.35">
      <c r="A108" s="6">
        <v>433</v>
      </c>
      <c r="B108" s="6" t="s">
        <v>63</v>
      </c>
      <c r="C108" s="6" t="s">
        <v>396</v>
      </c>
      <c r="D108" s="6" t="s">
        <v>1674</v>
      </c>
      <c r="E108" s="6" t="s">
        <v>136</v>
      </c>
      <c r="F108" s="6" t="s">
        <v>1675</v>
      </c>
      <c r="G108" s="6" t="s">
        <v>1676</v>
      </c>
      <c r="H108" s="6" t="s">
        <v>1677</v>
      </c>
      <c r="I108" s="6">
        <v>1</v>
      </c>
      <c r="J108" s="6" t="s">
        <v>1678</v>
      </c>
      <c r="K108" s="6">
        <v>47899</v>
      </c>
      <c r="L108" s="6"/>
      <c r="M108" s="6"/>
      <c r="N108" s="6"/>
      <c r="O108" s="6" t="s">
        <v>1679</v>
      </c>
      <c r="P108" s="6">
        <v>47899</v>
      </c>
      <c r="Q108" s="6" t="s">
        <v>1680</v>
      </c>
      <c r="R108" s="6">
        <v>1</v>
      </c>
      <c r="S108" s="6"/>
      <c r="T108" s="6">
        <v>0</v>
      </c>
      <c r="U108" s="6" t="s">
        <v>1681</v>
      </c>
      <c r="V108" s="6" t="s">
        <v>1431</v>
      </c>
      <c r="W108" s="6" t="s">
        <v>76</v>
      </c>
      <c r="X108" s="6" t="s">
        <v>72</v>
      </c>
      <c r="Y108" s="6" t="s">
        <v>73</v>
      </c>
      <c r="Z108" s="6"/>
      <c r="AA108" s="6"/>
      <c r="AB108" s="6"/>
      <c r="AC108" s="6"/>
      <c r="AD108" s="6" t="s">
        <v>1682</v>
      </c>
      <c r="AE108" s="6" t="s">
        <v>1683</v>
      </c>
      <c r="AF108" s="6" t="s">
        <v>1680</v>
      </c>
      <c r="AG108" s="6"/>
      <c r="AH108" s="6"/>
      <c r="AI108" s="6" t="s">
        <v>77</v>
      </c>
      <c r="AJ108" s="6" t="s">
        <v>1684</v>
      </c>
      <c r="AK108" s="6" t="s">
        <v>1685</v>
      </c>
      <c r="AL108" s="6" t="s">
        <v>1686</v>
      </c>
      <c r="AM108" s="6">
        <v>405</v>
      </c>
      <c r="AN108" s="6">
        <v>433</v>
      </c>
      <c r="AO108" s="6" t="s">
        <v>1687</v>
      </c>
      <c r="AP108" s="6" t="s">
        <v>1688</v>
      </c>
      <c r="AQ108" s="6" t="s">
        <v>1688</v>
      </c>
      <c r="AR108" s="6" t="s">
        <v>83</v>
      </c>
      <c r="AS108" s="6" t="s">
        <v>192</v>
      </c>
      <c r="AT108" s="7">
        <v>2019</v>
      </c>
      <c r="AU108" s="7" t="s">
        <v>1689</v>
      </c>
      <c r="AV108" s="7">
        <v>96</v>
      </c>
      <c r="AW108" s="7">
        <v>24.8</v>
      </c>
      <c r="AX108" s="6" t="s">
        <v>396</v>
      </c>
      <c r="AY108" s="6" t="s">
        <v>1674</v>
      </c>
      <c r="AZ108" s="6" t="s">
        <v>131</v>
      </c>
      <c r="BA108" s="6" t="s">
        <v>1690</v>
      </c>
      <c r="BB108" s="6" t="s">
        <v>83</v>
      </c>
      <c r="BC108" s="6" t="s">
        <v>195</v>
      </c>
      <c r="BD108" s="7" t="str">
        <f t="shared" si="8"/>
        <v>01/10/2019</v>
      </c>
      <c r="BE108" s="7" t="str">
        <f t="shared" si="9"/>
        <v>01/03/2023</v>
      </c>
      <c r="BF108" s="7">
        <f t="shared" si="10"/>
        <v>41</v>
      </c>
      <c r="BG108" s="8">
        <f t="shared" si="11"/>
        <v>0.17454545454545456</v>
      </c>
      <c r="BH108" s="8">
        <f t="shared" si="12"/>
        <v>0.16533333333333333</v>
      </c>
      <c r="BI108" s="8">
        <f t="shared" si="13"/>
        <v>0.52682926829268295</v>
      </c>
      <c r="BJ108" s="8">
        <f t="shared" si="14"/>
        <v>0.86670805617147084</v>
      </c>
      <c r="BK108" s="9">
        <f t="shared" si="15"/>
        <v>107</v>
      </c>
      <c r="BL108" s="10"/>
      <c r="BM108" s="9">
        <v>110</v>
      </c>
      <c r="BN108" s="11"/>
    </row>
    <row r="109" spans="1:178" x14ac:dyDescent="0.35">
      <c r="A109" s="6">
        <v>730</v>
      </c>
      <c r="B109" s="6" t="s">
        <v>63</v>
      </c>
      <c r="C109" s="6" t="s">
        <v>1691</v>
      </c>
      <c r="D109" s="6" t="s">
        <v>1692</v>
      </c>
      <c r="E109" s="6" t="s">
        <v>66</v>
      </c>
      <c r="F109" s="6" t="s">
        <v>1693</v>
      </c>
      <c r="G109" s="6"/>
      <c r="H109" s="6" t="s">
        <v>1694</v>
      </c>
      <c r="I109" s="6">
        <v>0</v>
      </c>
      <c r="J109" s="6" t="s">
        <v>1695</v>
      </c>
      <c r="K109" s="6" t="s">
        <v>892</v>
      </c>
      <c r="L109" s="6" t="s">
        <v>76</v>
      </c>
      <c r="M109" s="6" t="s">
        <v>72</v>
      </c>
      <c r="N109" s="6" t="s">
        <v>73</v>
      </c>
      <c r="O109" s="6"/>
      <c r="P109" s="6"/>
      <c r="Q109" s="6"/>
      <c r="R109" s="6">
        <v>0</v>
      </c>
      <c r="S109" s="6"/>
      <c r="T109" s="6">
        <v>0</v>
      </c>
      <c r="U109" s="6" t="s">
        <v>1695</v>
      </c>
      <c r="V109" s="6" t="s">
        <v>892</v>
      </c>
      <c r="W109" s="6" t="s">
        <v>76</v>
      </c>
      <c r="X109" s="6" t="s">
        <v>72</v>
      </c>
      <c r="Y109" s="6" t="s">
        <v>73</v>
      </c>
      <c r="Z109" s="6"/>
      <c r="AA109" s="6"/>
      <c r="AB109" s="6"/>
      <c r="AC109" s="6"/>
      <c r="AD109" s="6">
        <v>3703253195</v>
      </c>
      <c r="AE109" s="6" t="s">
        <v>1696</v>
      </c>
      <c r="AF109" s="6" t="s">
        <v>75</v>
      </c>
      <c r="AG109" s="6" t="s">
        <v>509</v>
      </c>
      <c r="AH109" s="6" t="s">
        <v>510</v>
      </c>
      <c r="AI109" s="6" t="s">
        <v>77</v>
      </c>
      <c r="AJ109" s="6" t="s">
        <v>1697</v>
      </c>
      <c r="AK109" s="6" t="s">
        <v>145</v>
      </c>
      <c r="AL109" s="6" t="s">
        <v>1698</v>
      </c>
      <c r="AM109" s="6">
        <v>943</v>
      </c>
      <c r="AN109" s="6">
        <v>730</v>
      </c>
      <c r="AO109" s="6" t="s">
        <v>1699</v>
      </c>
      <c r="AP109" s="6" t="s">
        <v>1700</v>
      </c>
      <c r="AQ109" s="6" t="s">
        <v>1700</v>
      </c>
      <c r="AR109" s="6" t="s">
        <v>83</v>
      </c>
      <c r="AS109" s="6" t="s">
        <v>84</v>
      </c>
      <c r="AT109" s="7">
        <v>2020</v>
      </c>
      <c r="AU109" s="7" t="s">
        <v>85</v>
      </c>
      <c r="AV109" s="7">
        <v>110</v>
      </c>
      <c r="AW109" s="7">
        <v>27.86</v>
      </c>
      <c r="AX109" s="6" t="s">
        <v>1691</v>
      </c>
      <c r="AY109" s="6" t="s">
        <v>1692</v>
      </c>
      <c r="AZ109" s="6" t="s">
        <v>670</v>
      </c>
      <c r="BA109" s="6" t="s">
        <v>1701</v>
      </c>
      <c r="BB109" s="6" t="s">
        <v>83</v>
      </c>
      <c r="BC109" s="6" t="s">
        <v>88</v>
      </c>
      <c r="BD109" s="7" t="str">
        <f t="shared" si="8"/>
        <v>01/10/2020</v>
      </c>
      <c r="BE109" s="7" t="str">
        <f t="shared" si="9"/>
        <v>01/07/2024</v>
      </c>
      <c r="BF109" s="7">
        <f t="shared" si="10"/>
        <v>45</v>
      </c>
      <c r="BG109" s="8">
        <f t="shared" si="11"/>
        <v>0.2</v>
      </c>
      <c r="BH109" s="8">
        <f t="shared" si="12"/>
        <v>0.18573333333333333</v>
      </c>
      <c r="BI109" s="8">
        <f t="shared" si="13"/>
        <v>0.48</v>
      </c>
      <c r="BJ109" s="8">
        <f t="shared" si="14"/>
        <v>0.86573333333333335</v>
      </c>
      <c r="BK109" s="9">
        <f t="shared" si="15"/>
        <v>108</v>
      </c>
      <c r="BL109" s="10"/>
      <c r="BM109" s="9">
        <v>106</v>
      </c>
      <c r="BN109" s="11"/>
    </row>
    <row r="110" spans="1:178" x14ac:dyDescent="0.35">
      <c r="A110" s="6">
        <v>454</v>
      </c>
      <c r="B110" s="6" t="s">
        <v>63</v>
      </c>
      <c r="C110" s="6" t="s">
        <v>1702</v>
      </c>
      <c r="D110" s="6" t="s">
        <v>1703</v>
      </c>
      <c r="E110" s="6" t="s">
        <v>66</v>
      </c>
      <c r="F110" s="6" t="s">
        <v>1704</v>
      </c>
      <c r="G110" s="6"/>
      <c r="H110" s="6" t="s">
        <v>1705</v>
      </c>
      <c r="I110" s="6">
        <v>0</v>
      </c>
      <c r="J110" s="6" t="s">
        <v>1706</v>
      </c>
      <c r="K110" s="6" t="s">
        <v>491</v>
      </c>
      <c r="L110" s="6" t="s">
        <v>76</v>
      </c>
      <c r="M110" s="6" t="s">
        <v>72</v>
      </c>
      <c r="N110" s="6" t="s">
        <v>73</v>
      </c>
      <c r="O110" s="6"/>
      <c r="P110" s="6"/>
      <c r="Q110" s="6"/>
      <c r="R110" s="6">
        <v>0</v>
      </c>
      <c r="S110" s="6"/>
      <c r="T110" s="6">
        <v>0</v>
      </c>
      <c r="U110" s="6" t="s">
        <v>1706</v>
      </c>
      <c r="V110" s="6" t="s">
        <v>491</v>
      </c>
      <c r="W110" s="6" t="s">
        <v>76</v>
      </c>
      <c r="X110" s="6" t="s">
        <v>72</v>
      </c>
      <c r="Y110" s="6" t="s">
        <v>73</v>
      </c>
      <c r="Z110" s="6"/>
      <c r="AA110" s="6"/>
      <c r="AB110" s="6"/>
      <c r="AC110" s="6"/>
      <c r="AD110" s="6" t="s">
        <v>1707</v>
      </c>
      <c r="AE110" s="6" t="s">
        <v>1708</v>
      </c>
      <c r="AF110" s="6" t="s">
        <v>75</v>
      </c>
      <c r="AG110" s="6" t="s">
        <v>76</v>
      </c>
      <c r="AH110" s="6" t="s">
        <v>72</v>
      </c>
      <c r="AI110" s="6" t="s">
        <v>77</v>
      </c>
      <c r="AJ110" s="6" t="s">
        <v>1709</v>
      </c>
      <c r="AK110" s="6" t="s">
        <v>1710</v>
      </c>
      <c r="AL110" s="6" t="s">
        <v>1711</v>
      </c>
      <c r="AM110" s="6">
        <v>421</v>
      </c>
      <c r="AN110" s="6">
        <v>454</v>
      </c>
      <c r="AO110" s="6" t="s">
        <v>1712</v>
      </c>
      <c r="AP110" s="6" t="s">
        <v>1713</v>
      </c>
      <c r="AQ110" s="6" t="s">
        <v>1713</v>
      </c>
      <c r="AR110" s="6" t="s">
        <v>83</v>
      </c>
      <c r="AS110" s="6" t="s">
        <v>735</v>
      </c>
      <c r="AT110" s="7">
        <v>2019</v>
      </c>
      <c r="AU110" s="7" t="s">
        <v>1714</v>
      </c>
      <c r="AV110" s="7">
        <v>110</v>
      </c>
      <c r="AW110" s="7">
        <v>27.73</v>
      </c>
      <c r="AX110" s="6" t="s">
        <v>1702</v>
      </c>
      <c r="AY110" s="6" t="s">
        <v>1703</v>
      </c>
      <c r="AZ110" s="6" t="s">
        <v>213</v>
      </c>
      <c r="BA110" s="6" t="s">
        <v>1715</v>
      </c>
      <c r="BB110" s="6" t="s">
        <v>83</v>
      </c>
      <c r="BC110" s="6" t="s">
        <v>355</v>
      </c>
      <c r="BD110" s="7" t="str">
        <f t="shared" si="8"/>
        <v>01/10/2019</v>
      </c>
      <c r="BE110" s="7" t="str">
        <f t="shared" si="9"/>
        <v>01/07/2023</v>
      </c>
      <c r="BF110" s="7">
        <f t="shared" si="10"/>
        <v>45</v>
      </c>
      <c r="BG110" s="8">
        <f t="shared" si="11"/>
        <v>0.2</v>
      </c>
      <c r="BH110" s="8">
        <f t="shared" si="12"/>
        <v>0.18486666666666668</v>
      </c>
      <c r="BI110" s="8">
        <f t="shared" si="13"/>
        <v>0.48</v>
      </c>
      <c r="BJ110" s="8">
        <f t="shared" si="14"/>
        <v>0.86486666666666667</v>
      </c>
      <c r="BK110" s="9">
        <f t="shared" si="15"/>
        <v>109</v>
      </c>
      <c r="BL110" s="10"/>
      <c r="BM110" s="9">
        <v>107</v>
      </c>
      <c r="BN110" s="11"/>
    </row>
    <row r="111" spans="1:178" x14ac:dyDescent="0.35">
      <c r="A111" s="6">
        <v>322</v>
      </c>
      <c r="B111" s="6" t="s">
        <v>63</v>
      </c>
      <c r="C111" s="6" t="s">
        <v>1716</v>
      </c>
      <c r="D111" s="6" t="s">
        <v>1717</v>
      </c>
      <c r="E111" s="6" t="s">
        <v>66</v>
      </c>
      <c r="F111" s="6" t="s">
        <v>1718</v>
      </c>
      <c r="G111" s="6"/>
      <c r="H111" s="6" t="s">
        <v>1719</v>
      </c>
      <c r="I111" s="6">
        <v>0</v>
      </c>
      <c r="J111" s="6" t="s">
        <v>1720</v>
      </c>
      <c r="K111" s="6" t="s">
        <v>1721</v>
      </c>
      <c r="L111" s="6" t="s">
        <v>1722</v>
      </c>
      <c r="M111" s="6" t="s">
        <v>72</v>
      </c>
      <c r="N111" s="6" t="s">
        <v>73</v>
      </c>
      <c r="O111" s="6"/>
      <c r="P111" s="6"/>
      <c r="Q111" s="6"/>
      <c r="R111" s="6">
        <v>0</v>
      </c>
      <c r="S111" s="6"/>
      <c r="T111" s="6">
        <v>0</v>
      </c>
      <c r="U111" s="6" t="s">
        <v>1720</v>
      </c>
      <c r="V111" s="6" t="s">
        <v>1721</v>
      </c>
      <c r="W111" s="6" t="s">
        <v>1722</v>
      </c>
      <c r="X111" s="6" t="s">
        <v>72</v>
      </c>
      <c r="Y111" s="6" t="s">
        <v>73</v>
      </c>
      <c r="Z111" s="6"/>
      <c r="AA111" s="6"/>
      <c r="AB111" s="6"/>
      <c r="AC111" s="6"/>
      <c r="AD111" s="6">
        <v>3404534606</v>
      </c>
      <c r="AE111" s="6" t="s">
        <v>1723</v>
      </c>
      <c r="AF111" s="6" t="s">
        <v>75</v>
      </c>
      <c r="AG111" s="6" t="s">
        <v>76</v>
      </c>
      <c r="AH111" s="6" t="s">
        <v>72</v>
      </c>
      <c r="AI111" s="6" t="s">
        <v>77</v>
      </c>
      <c r="AJ111" s="6" t="s">
        <v>1724</v>
      </c>
      <c r="AK111" s="6" t="s">
        <v>1725</v>
      </c>
      <c r="AL111" s="6" t="s">
        <v>1726</v>
      </c>
      <c r="AM111" s="6">
        <v>299</v>
      </c>
      <c r="AN111" s="6">
        <v>322</v>
      </c>
      <c r="AO111" s="6" t="s">
        <v>1727</v>
      </c>
      <c r="AP111" s="6" t="s">
        <v>1728</v>
      </c>
      <c r="AQ111" s="6" t="s">
        <v>1728</v>
      </c>
      <c r="AR111" s="6" t="s">
        <v>83</v>
      </c>
      <c r="AS111" s="6" t="s">
        <v>407</v>
      </c>
      <c r="AT111" s="7">
        <v>2020</v>
      </c>
      <c r="AU111" s="7" t="s">
        <v>1672</v>
      </c>
      <c r="AV111" s="7">
        <v>102</v>
      </c>
      <c r="AW111" s="7">
        <v>25.86</v>
      </c>
      <c r="AX111" s="6" t="s">
        <v>1716</v>
      </c>
      <c r="AY111" s="6" t="s">
        <v>1717</v>
      </c>
      <c r="AZ111" s="6" t="s">
        <v>1729</v>
      </c>
      <c r="BA111" s="6" t="s">
        <v>1730</v>
      </c>
      <c r="BB111" s="6" t="s">
        <v>83</v>
      </c>
      <c r="BC111" s="6" t="s">
        <v>643</v>
      </c>
      <c r="BD111" s="7" t="str">
        <f t="shared" si="8"/>
        <v>01/10/2020</v>
      </c>
      <c r="BE111" s="7" t="str">
        <f t="shared" si="9"/>
        <v>01/05/2024</v>
      </c>
      <c r="BF111" s="7">
        <f t="shared" si="10"/>
        <v>43</v>
      </c>
      <c r="BG111" s="8">
        <f t="shared" si="11"/>
        <v>0.18545454545454546</v>
      </c>
      <c r="BH111" s="8">
        <f t="shared" si="12"/>
        <v>0.1724</v>
      </c>
      <c r="BI111" s="8">
        <f t="shared" si="13"/>
        <v>0.50232558139534889</v>
      </c>
      <c r="BJ111" s="8">
        <f t="shared" si="14"/>
        <v>0.86018012684989431</v>
      </c>
      <c r="BK111" s="9">
        <f t="shared" si="15"/>
        <v>110</v>
      </c>
      <c r="BL111" s="10"/>
      <c r="BM111" s="9">
        <v>109</v>
      </c>
      <c r="BN111" s="11"/>
    </row>
    <row r="112" spans="1:178" x14ac:dyDescent="0.35">
      <c r="A112" s="6">
        <v>895</v>
      </c>
      <c r="B112" s="6" t="s">
        <v>63</v>
      </c>
      <c r="C112" s="6" t="s">
        <v>412</v>
      </c>
      <c r="D112" s="6" t="s">
        <v>1731</v>
      </c>
      <c r="E112" s="6" t="s">
        <v>136</v>
      </c>
      <c r="F112" s="6" t="s">
        <v>1732</v>
      </c>
      <c r="G112" s="6"/>
      <c r="H112" s="6" t="s">
        <v>1733</v>
      </c>
      <c r="I112" s="6">
        <v>0</v>
      </c>
      <c r="J112" s="6" t="s">
        <v>1734</v>
      </c>
      <c r="K112" s="6" t="s">
        <v>1735</v>
      </c>
      <c r="L112" s="6" t="s">
        <v>76</v>
      </c>
      <c r="M112" s="6" t="s">
        <v>72</v>
      </c>
      <c r="N112" s="6" t="s">
        <v>73</v>
      </c>
      <c r="O112" s="6"/>
      <c r="P112" s="6"/>
      <c r="Q112" s="6"/>
      <c r="R112" s="6">
        <v>0</v>
      </c>
      <c r="S112" s="6"/>
      <c r="T112" s="6">
        <v>0</v>
      </c>
      <c r="U112" s="6" t="s">
        <v>1734</v>
      </c>
      <c r="V112" s="6" t="s">
        <v>1735</v>
      </c>
      <c r="W112" s="6" t="s">
        <v>76</v>
      </c>
      <c r="X112" s="6" t="s">
        <v>72</v>
      </c>
      <c r="Y112" s="6" t="s">
        <v>73</v>
      </c>
      <c r="Z112" s="6"/>
      <c r="AA112" s="6"/>
      <c r="AB112" s="6"/>
      <c r="AC112" s="6"/>
      <c r="AD112" s="6">
        <v>393488765208</v>
      </c>
      <c r="AE112" s="6" t="s">
        <v>1736</v>
      </c>
      <c r="AF112" s="6" t="s">
        <v>75</v>
      </c>
      <c r="AG112" s="6" t="s">
        <v>76</v>
      </c>
      <c r="AH112" s="6" t="s">
        <v>72</v>
      </c>
      <c r="AI112" s="6" t="s">
        <v>77</v>
      </c>
      <c r="AJ112" s="6" t="s">
        <v>1737</v>
      </c>
      <c r="AK112" s="6" t="s">
        <v>1738</v>
      </c>
      <c r="AL112" s="6" t="s">
        <v>1739</v>
      </c>
      <c r="AM112" s="6">
        <v>931</v>
      </c>
      <c r="AN112" s="6">
        <v>895</v>
      </c>
      <c r="AO112" s="6" t="s">
        <v>1740</v>
      </c>
      <c r="AP112" s="6" t="s">
        <v>1741</v>
      </c>
      <c r="AQ112" s="6" t="s">
        <v>1741</v>
      </c>
      <c r="AR112" s="6" t="s">
        <v>83</v>
      </c>
      <c r="AS112" s="6" t="s">
        <v>1463</v>
      </c>
      <c r="AT112" s="7">
        <v>2020</v>
      </c>
      <c r="AU112" s="7" t="s">
        <v>270</v>
      </c>
      <c r="AV112" s="7">
        <v>104</v>
      </c>
      <c r="AW112" s="7">
        <v>27</v>
      </c>
      <c r="AX112" s="6" t="s">
        <v>412</v>
      </c>
      <c r="AY112" s="6" t="s">
        <v>1731</v>
      </c>
      <c r="AZ112" s="6" t="s">
        <v>1162</v>
      </c>
      <c r="BA112" s="6" t="s">
        <v>1742</v>
      </c>
      <c r="BB112" s="6" t="s">
        <v>83</v>
      </c>
      <c r="BC112" s="6" t="s">
        <v>1743</v>
      </c>
      <c r="BD112" s="7" t="str">
        <f t="shared" si="8"/>
        <v>01/10/2020</v>
      </c>
      <c r="BE112" s="7" t="str">
        <f t="shared" si="9"/>
        <v>01/07/2024</v>
      </c>
      <c r="BF112" s="7">
        <f t="shared" si="10"/>
        <v>45</v>
      </c>
      <c r="BG112" s="8">
        <f t="shared" si="11"/>
        <v>0.18909090909090909</v>
      </c>
      <c r="BH112" s="8">
        <f t="shared" si="12"/>
        <v>0.18000000000000002</v>
      </c>
      <c r="BI112" s="8">
        <f t="shared" si="13"/>
        <v>0.48</v>
      </c>
      <c r="BJ112" s="8">
        <f t="shared" si="14"/>
        <v>0.84909090909090912</v>
      </c>
      <c r="BK112" s="9">
        <f t="shared" si="15"/>
        <v>111</v>
      </c>
      <c r="BL112" s="10"/>
      <c r="BM112" s="9">
        <v>111</v>
      </c>
      <c r="BN112" s="11"/>
    </row>
    <row r="113" spans="1:178" x14ac:dyDescent="0.35">
      <c r="A113" s="6">
        <v>201</v>
      </c>
      <c r="B113" s="6" t="s">
        <v>63</v>
      </c>
      <c r="C113" s="6" t="s">
        <v>1744</v>
      </c>
      <c r="D113" s="6" t="s">
        <v>1745</v>
      </c>
      <c r="E113" s="6" t="s">
        <v>136</v>
      </c>
      <c r="F113" s="6" t="s">
        <v>1746</v>
      </c>
      <c r="G113" s="6"/>
      <c r="H113" s="6" t="s">
        <v>1747</v>
      </c>
      <c r="I113" s="6">
        <v>0</v>
      </c>
      <c r="J113" s="6" t="s">
        <v>1748</v>
      </c>
      <c r="K113" s="6">
        <v>84045</v>
      </c>
      <c r="L113" s="6" t="s">
        <v>1749</v>
      </c>
      <c r="M113" s="6" t="s">
        <v>1750</v>
      </c>
      <c r="N113" s="6" t="s">
        <v>1751</v>
      </c>
      <c r="O113" s="6"/>
      <c r="P113" s="6"/>
      <c r="Q113" s="6"/>
      <c r="R113" s="6">
        <v>1</v>
      </c>
      <c r="S113" s="6"/>
      <c r="T113" s="6">
        <v>0</v>
      </c>
      <c r="U113" s="6" t="s">
        <v>1752</v>
      </c>
      <c r="V113" s="6" t="s">
        <v>98</v>
      </c>
      <c r="W113" s="6" t="s">
        <v>76</v>
      </c>
      <c r="X113" s="6" t="s">
        <v>72</v>
      </c>
      <c r="Y113" s="6" t="s">
        <v>73</v>
      </c>
      <c r="Z113" s="6"/>
      <c r="AA113" s="6"/>
      <c r="AB113" s="6"/>
      <c r="AC113" s="6"/>
      <c r="AD113" s="6">
        <v>393283670213</v>
      </c>
      <c r="AE113" s="6" t="s">
        <v>1753</v>
      </c>
      <c r="AF113" s="6" t="s">
        <v>75</v>
      </c>
      <c r="AG113" s="6" t="s">
        <v>1754</v>
      </c>
      <c r="AH113" s="6" t="s">
        <v>1755</v>
      </c>
      <c r="AI113" s="6" t="s">
        <v>77</v>
      </c>
      <c r="AJ113" s="6" t="s">
        <v>1756</v>
      </c>
      <c r="AK113" s="6" t="s">
        <v>1757</v>
      </c>
      <c r="AL113" s="6" t="s">
        <v>1758</v>
      </c>
      <c r="AM113" s="6">
        <v>188</v>
      </c>
      <c r="AN113" s="6">
        <v>201</v>
      </c>
      <c r="AO113" s="6" t="s">
        <v>1759</v>
      </c>
      <c r="AP113" s="6" t="s">
        <v>1760</v>
      </c>
      <c r="AQ113" s="6" t="s">
        <v>1760</v>
      </c>
      <c r="AR113" s="6" t="s">
        <v>83</v>
      </c>
      <c r="AS113" s="6" t="s">
        <v>192</v>
      </c>
      <c r="AT113" s="7">
        <v>2018</v>
      </c>
      <c r="AU113" s="7" t="s">
        <v>1761</v>
      </c>
      <c r="AV113" s="7">
        <v>100</v>
      </c>
      <c r="AW113" s="7">
        <v>26.44</v>
      </c>
      <c r="AX113" s="6" t="s">
        <v>1744</v>
      </c>
      <c r="AY113" s="6" t="s">
        <v>1745</v>
      </c>
      <c r="AZ113" s="6" t="s">
        <v>1762</v>
      </c>
      <c r="BA113" s="6" t="s">
        <v>1763</v>
      </c>
      <c r="BB113" s="6" t="s">
        <v>83</v>
      </c>
      <c r="BC113" s="6" t="s">
        <v>195</v>
      </c>
      <c r="BD113" s="7" t="str">
        <f t="shared" si="8"/>
        <v>01/10/2018</v>
      </c>
      <c r="BE113" s="7" t="str">
        <f t="shared" si="9"/>
        <v>01/07/2022</v>
      </c>
      <c r="BF113" s="7">
        <f t="shared" si="10"/>
        <v>45</v>
      </c>
      <c r="BG113" s="8">
        <f t="shared" si="11"/>
        <v>0.18181818181818182</v>
      </c>
      <c r="BH113" s="8">
        <f t="shared" si="12"/>
        <v>0.17626666666666668</v>
      </c>
      <c r="BI113" s="8">
        <f t="shared" si="13"/>
        <v>0.48</v>
      </c>
      <c r="BJ113" s="8">
        <f t="shared" si="14"/>
        <v>0.83808484848484843</v>
      </c>
      <c r="BK113" s="9">
        <f t="shared" si="15"/>
        <v>112</v>
      </c>
      <c r="BL113" s="10"/>
      <c r="BM113" s="9">
        <v>113</v>
      </c>
      <c r="BN113" s="11"/>
    </row>
    <row r="114" spans="1:178" x14ac:dyDescent="0.35">
      <c r="A114" s="6">
        <v>583</v>
      </c>
      <c r="B114" s="6" t="s">
        <v>63</v>
      </c>
      <c r="C114" s="6" t="s">
        <v>1764</v>
      </c>
      <c r="D114" s="6" t="s">
        <v>1765</v>
      </c>
      <c r="E114" s="6" t="s">
        <v>66</v>
      </c>
      <c r="F114" s="6" t="s">
        <v>1766</v>
      </c>
      <c r="G114" s="6"/>
      <c r="H114" s="6" t="s">
        <v>1767</v>
      </c>
      <c r="I114" s="6">
        <v>0</v>
      </c>
      <c r="J114" s="6" t="s">
        <v>1768</v>
      </c>
      <c r="K114" s="6" t="s">
        <v>1769</v>
      </c>
      <c r="L114" s="6" t="s">
        <v>713</v>
      </c>
      <c r="M114" s="6" t="s">
        <v>72</v>
      </c>
      <c r="N114" s="6" t="s">
        <v>73</v>
      </c>
      <c r="O114" s="6"/>
      <c r="P114" s="6"/>
      <c r="Q114" s="6"/>
      <c r="R114" s="6">
        <v>0</v>
      </c>
      <c r="S114" s="6"/>
      <c r="T114" s="6">
        <v>0</v>
      </c>
      <c r="U114" s="6" t="s">
        <v>1768</v>
      </c>
      <c r="V114" s="6" t="s">
        <v>1769</v>
      </c>
      <c r="W114" s="6" t="s">
        <v>713</v>
      </c>
      <c r="X114" s="6" t="s">
        <v>72</v>
      </c>
      <c r="Y114" s="6" t="s">
        <v>73</v>
      </c>
      <c r="Z114" s="6"/>
      <c r="AA114" s="6"/>
      <c r="AB114" s="6"/>
      <c r="AC114" s="6"/>
      <c r="AD114" s="6">
        <v>393458584150</v>
      </c>
      <c r="AE114" s="6" t="s">
        <v>1770</v>
      </c>
      <c r="AF114" s="6" t="s">
        <v>75</v>
      </c>
      <c r="AG114" s="6" t="s">
        <v>713</v>
      </c>
      <c r="AH114" s="6" t="s">
        <v>72</v>
      </c>
      <c r="AI114" s="6" t="s">
        <v>77</v>
      </c>
      <c r="AJ114" s="6" t="s">
        <v>1771</v>
      </c>
      <c r="AK114" s="6" t="s">
        <v>1772</v>
      </c>
      <c r="AL114" s="6" t="s">
        <v>1773</v>
      </c>
      <c r="AM114" s="6">
        <v>577</v>
      </c>
      <c r="AN114" s="6">
        <v>583</v>
      </c>
      <c r="AO114" s="6" t="s">
        <v>1774</v>
      </c>
      <c r="AP114" s="6" t="s">
        <v>1775</v>
      </c>
      <c r="AQ114" s="6" t="s">
        <v>1775</v>
      </c>
      <c r="AR114" s="6" t="s">
        <v>83</v>
      </c>
      <c r="AS114" s="6" t="s">
        <v>623</v>
      </c>
      <c r="AT114" s="7">
        <v>2018</v>
      </c>
      <c r="AU114" s="7" t="s">
        <v>1776</v>
      </c>
      <c r="AV114" s="7">
        <v>89</v>
      </c>
      <c r="AW114" s="7">
        <v>22.35</v>
      </c>
      <c r="AX114" s="6" t="s">
        <v>1764</v>
      </c>
      <c r="AY114" s="6" t="s">
        <v>1765</v>
      </c>
      <c r="AZ114" s="6" t="s">
        <v>558</v>
      </c>
      <c r="BA114" s="6" t="s">
        <v>1777</v>
      </c>
      <c r="BB114" s="6" t="s">
        <v>83</v>
      </c>
      <c r="BC114" s="6" t="s">
        <v>704</v>
      </c>
      <c r="BD114" s="7" t="str">
        <f t="shared" si="8"/>
        <v>01/10/2018</v>
      </c>
      <c r="BE114" s="7" t="str">
        <f t="shared" si="9"/>
        <v>01/03/2022</v>
      </c>
      <c r="BF114" s="7">
        <f t="shared" si="10"/>
        <v>41</v>
      </c>
      <c r="BG114" s="8">
        <f t="shared" si="11"/>
        <v>0.16181818181818183</v>
      </c>
      <c r="BH114" s="8">
        <f t="shared" si="12"/>
        <v>0.14899999999999999</v>
      </c>
      <c r="BI114" s="8">
        <f t="shared" si="13"/>
        <v>0.52682926829268295</v>
      </c>
      <c r="BJ114" s="8">
        <f t="shared" si="14"/>
        <v>0.83764745011086483</v>
      </c>
      <c r="BK114" s="9">
        <f t="shared" si="15"/>
        <v>113</v>
      </c>
      <c r="BL114" s="10"/>
      <c r="BM114" s="9">
        <v>116</v>
      </c>
      <c r="BN114" s="11"/>
    </row>
    <row r="115" spans="1:178" hidden="1" x14ac:dyDescent="0.35">
      <c r="A115" s="15">
        <v>704</v>
      </c>
      <c r="B115" s="15" t="s">
        <v>63</v>
      </c>
      <c r="C115" s="15" t="s">
        <v>1778</v>
      </c>
      <c r="D115" s="15" t="s">
        <v>1779</v>
      </c>
      <c r="E115" s="15" t="s">
        <v>136</v>
      </c>
      <c r="F115" s="15" t="s">
        <v>1780</v>
      </c>
      <c r="G115" s="15"/>
      <c r="H115" s="15" t="s">
        <v>1781</v>
      </c>
      <c r="I115" s="6">
        <v>0</v>
      </c>
      <c r="J115" s="6" t="s">
        <v>1782</v>
      </c>
      <c r="K115" s="6" t="s">
        <v>317</v>
      </c>
      <c r="L115" s="6" t="s">
        <v>76</v>
      </c>
      <c r="M115" s="6" t="s">
        <v>72</v>
      </c>
      <c r="N115" s="6" t="s">
        <v>73</v>
      </c>
      <c r="O115" s="6"/>
      <c r="P115" s="6"/>
      <c r="Q115" s="6"/>
      <c r="R115" s="6">
        <v>0</v>
      </c>
      <c r="S115" s="6"/>
      <c r="T115" s="6">
        <v>0</v>
      </c>
      <c r="U115" s="6" t="s">
        <v>1782</v>
      </c>
      <c r="V115" s="6" t="s">
        <v>317</v>
      </c>
      <c r="W115" s="6" t="s">
        <v>76</v>
      </c>
      <c r="X115" s="6" t="s">
        <v>72</v>
      </c>
      <c r="Y115" s="6" t="s">
        <v>73</v>
      </c>
      <c r="Z115" s="6"/>
      <c r="AA115" s="6"/>
      <c r="AB115" s="6"/>
      <c r="AC115" s="6"/>
      <c r="AD115" s="6">
        <v>393490099358</v>
      </c>
      <c r="AE115" s="6" t="s">
        <v>1783</v>
      </c>
      <c r="AF115" s="6" t="s">
        <v>75</v>
      </c>
      <c r="AG115" s="6" t="s">
        <v>76</v>
      </c>
      <c r="AH115" s="6" t="s">
        <v>72</v>
      </c>
      <c r="AI115" s="6" t="s">
        <v>223</v>
      </c>
      <c r="AJ115" s="6" t="s">
        <v>1784</v>
      </c>
      <c r="AK115" s="6" t="s">
        <v>979</v>
      </c>
      <c r="AL115" s="6" t="s">
        <v>1785</v>
      </c>
      <c r="AM115" s="6">
        <v>716</v>
      </c>
      <c r="AN115" s="6">
        <v>704</v>
      </c>
      <c r="AO115" s="6" t="s">
        <v>1786</v>
      </c>
      <c r="AP115" s="6" t="s">
        <v>1787</v>
      </c>
      <c r="AQ115" s="6" t="s">
        <v>1787</v>
      </c>
      <c r="AR115" s="6" t="s">
        <v>83</v>
      </c>
      <c r="AS115" s="6" t="s">
        <v>211</v>
      </c>
      <c r="AT115" s="7">
        <v>2018</v>
      </c>
      <c r="AU115" s="7" t="s">
        <v>1103</v>
      </c>
      <c r="AV115" s="7">
        <v>110</v>
      </c>
      <c r="AW115" s="7">
        <v>27.17</v>
      </c>
      <c r="AX115" s="6" t="s">
        <v>1778</v>
      </c>
      <c r="AY115" s="6" t="s">
        <v>1779</v>
      </c>
      <c r="AZ115" s="6" t="s">
        <v>683</v>
      </c>
      <c r="BA115" s="6" t="s">
        <v>1788</v>
      </c>
      <c r="BB115" s="6" t="s">
        <v>83</v>
      </c>
      <c r="BC115" s="6" t="s">
        <v>215</v>
      </c>
      <c r="BD115" s="7" t="str">
        <f t="shared" si="8"/>
        <v>01/10/2018</v>
      </c>
      <c r="BE115" s="7" t="str">
        <f t="shared" si="9"/>
        <v>01/10/2022</v>
      </c>
      <c r="BF115" s="7">
        <f t="shared" si="10"/>
        <v>48</v>
      </c>
      <c r="BG115" s="8">
        <f t="shared" si="11"/>
        <v>0.2</v>
      </c>
      <c r="BH115" s="8">
        <f t="shared" si="12"/>
        <v>0.18113333333333337</v>
      </c>
      <c r="BI115" s="8">
        <f t="shared" si="13"/>
        <v>0.44999999999999996</v>
      </c>
      <c r="BJ115" s="8">
        <f t="shared" si="14"/>
        <v>0.83113333333333328</v>
      </c>
      <c r="BK115" s="9">
        <f t="shared" si="15"/>
        <v>114</v>
      </c>
      <c r="BL115" s="10"/>
      <c r="BM115" s="9">
        <v>112</v>
      </c>
    </row>
    <row r="116" spans="1:178" s="21" customFormat="1" hidden="1" x14ac:dyDescent="0.35">
      <c r="A116" s="15">
        <v>593</v>
      </c>
      <c r="B116" s="15" t="s">
        <v>63</v>
      </c>
      <c r="C116" s="15" t="s">
        <v>764</v>
      </c>
      <c r="D116" s="15" t="s">
        <v>1789</v>
      </c>
      <c r="E116" s="15" t="s">
        <v>66</v>
      </c>
      <c r="F116" s="15" t="s">
        <v>1790</v>
      </c>
      <c r="G116" s="15"/>
      <c r="H116" s="15" t="s">
        <v>1791</v>
      </c>
      <c r="I116" s="6">
        <v>0</v>
      </c>
      <c r="J116" s="6" t="s">
        <v>1792</v>
      </c>
      <c r="K116" s="6" t="s">
        <v>1605</v>
      </c>
      <c r="L116" s="6" t="s">
        <v>76</v>
      </c>
      <c r="M116" s="6" t="s">
        <v>72</v>
      </c>
      <c r="N116" s="6" t="s">
        <v>73</v>
      </c>
      <c r="O116" s="6"/>
      <c r="P116" s="6"/>
      <c r="Q116" s="6"/>
      <c r="R116" s="6">
        <v>0</v>
      </c>
      <c r="S116" s="6"/>
      <c r="T116" s="6">
        <v>0</v>
      </c>
      <c r="U116" s="6" t="s">
        <v>1792</v>
      </c>
      <c r="V116" s="6" t="s">
        <v>1605</v>
      </c>
      <c r="W116" s="6" t="s">
        <v>76</v>
      </c>
      <c r="X116" s="6" t="s">
        <v>72</v>
      </c>
      <c r="Y116" s="6" t="s">
        <v>73</v>
      </c>
      <c r="Z116" s="6"/>
      <c r="AA116" s="6"/>
      <c r="AB116" s="6"/>
      <c r="AC116" s="6"/>
      <c r="AD116" s="6" t="s">
        <v>1793</v>
      </c>
      <c r="AE116" s="6" t="s">
        <v>1794</v>
      </c>
      <c r="AF116" s="6" t="s">
        <v>75</v>
      </c>
      <c r="AG116" s="6" t="s">
        <v>76</v>
      </c>
      <c r="AH116" s="6" t="s">
        <v>72</v>
      </c>
      <c r="AI116" s="6" t="s">
        <v>77</v>
      </c>
      <c r="AJ116" s="6" t="s">
        <v>1795</v>
      </c>
      <c r="AK116" s="6" t="s">
        <v>264</v>
      </c>
      <c r="AL116" s="6" t="s">
        <v>1796</v>
      </c>
      <c r="AM116" s="6">
        <v>589</v>
      </c>
      <c r="AN116" s="6">
        <v>593</v>
      </c>
      <c r="AO116" s="6" t="s">
        <v>1797</v>
      </c>
      <c r="AP116" s="6" t="s">
        <v>1798</v>
      </c>
      <c r="AQ116" s="6" t="s">
        <v>1798</v>
      </c>
      <c r="AR116" s="6" t="s">
        <v>83</v>
      </c>
      <c r="AS116" s="6" t="s">
        <v>735</v>
      </c>
      <c r="AT116" s="7">
        <v>2020</v>
      </c>
      <c r="AU116" s="7" t="s">
        <v>1799</v>
      </c>
      <c r="AV116" s="7">
        <v>110</v>
      </c>
      <c r="AW116" s="7">
        <v>26.69</v>
      </c>
      <c r="AX116" s="15" t="s">
        <v>764</v>
      </c>
      <c r="AY116" s="15" t="s">
        <v>1789</v>
      </c>
      <c r="AZ116" s="15" t="s">
        <v>670</v>
      </c>
      <c r="BA116" s="15" t="s">
        <v>1800</v>
      </c>
      <c r="BB116" s="15" t="s">
        <v>83</v>
      </c>
      <c r="BC116" s="15" t="s">
        <v>1801</v>
      </c>
      <c r="BD116" s="16" t="str">
        <f t="shared" si="8"/>
        <v>01/10/2020</v>
      </c>
      <c r="BE116" s="16" t="str">
        <f t="shared" si="9"/>
        <v>01/10/2024</v>
      </c>
      <c r="BF116" s="16">
        <f t="shared" si="10"/>
        <v>48</v>
      </c>
      <c r="BG116" s="17">
        <f t="shared" si="11"/>
        <v>0.2</v>
      </c>
      <c r="BH116" s="17">
        <f t="shared" si="12"/>
        <v>0.17793333333333336</v>
      </c>
      <c r="BI116" s="17">
        <f t="shared" si="13"/>
        <v>0.44999999999999996</v>
      </c>
      <c r="BJ116" s="17">
        <f t="shared" si="14"/>
        <v>0.8279333333333333</v>
      </c>
      <c r="BK116" s="18">
        <f t="shared" si="15"/>
        <v>115</v>
      </c>
      <c r="BL116" s="19"/>
      <c r="BM116" s="18">
        <v>114</v>
      </c>
      <c r="BN116" s="20"/>
      <c r="BO116" s="20"/>
      <c r="BP116" s="20"/>
      <c r="BQ116" s="20"/>
      <c r="BR116" s="20"/>
      <c r="BS116" s="20"/>
      <c r="BT116" s="20"/>
      <c r="BU116" s="20"/>
      <c r="BV116" s="20"/>
      <c r="BW116" s="20"/>
      <c r="BX116" s="20"/>
      <c r="BY116" s="20"/>
      <c r="BZ116" s="20"/>
      <c r="CA116" s="20"/>
      <c r="CB116" s="20"/>
      <c r="CC116" s="20"/>
      <c r="CD116" s="20"/>
      <c r="CE116" s="20"/>
      <c r="CF116" s="20"/>
      <c r="CG116" s="20"/>
      <c r="CH116" s="20"/>
      <c r="CI116" s="20"/>
      <c r="CJ116" s="20"/>
      <c r="CK116" s="20"/>
      <c r="CL116" s="20"/>
      <c r="CM116" s="20"/>
      <c r="CN116" s="20"/>
      <c r="CO116" s="20"/>
      <c r="CP116" s="20"/>
      <c r="CQ116" s="20"/>
      <c r="CR116" s="20"/>
      <c r="CS116" s="20"/>
      <c r="CT116" s="20"/>
      <c r="CU116" s="20"/>
      <c r="CV116" s="20"/>
      <c r="CW116" s="20"/>
      <c r="CX116" s="20"/>
      <c r="CY116" s="20"/>
      <c r="CZ116" s="20"/>
      <c r="DA116" s="20"/>
      <c r="DB116" s="20"/>
      <c r="DC116" s="20"/>
      <c r="DD116" s="20"/>
      <c r="DE116" s="20"/>
      <c r="DF116" s="20"/>
      <c r="DG116" s="20"/>
      <c r="DH116" s="20"/>
      <c r="DI116" s="20"/>
      <c r="DJ116" s="20"/>
      <c r="DK116" s="20"/>
      <c r="DL116" s="20"/>
      <c r="DM116" s="20"/>
      <c r="DN116" s="20"/>
      <c r="DO116" s="20"/>
      <c r="DP116" s="20"/>
      <c r="DQ116" s="20"/>
      <c r="DR116" s="20"/>
      <c r="DS116" s="20"/>
      <c r="DT116" s="20"/>
      <c r="DU116" s="20"/>
      <c r="DV116" s="20"/>
      <c r="DW116" s="20"/>
      <c r="DX116" s="20"/>
      <c r="DY116" s="20"/>
      <c r="DZ116" s="20"/>
      <c r="EA116" s="20"/>
      <c r="EB116" s="20"/>
      <c r="EC116" s="20"/>
      <c r="ED116" s="20"/>
      <c r="EE116" s="20"/>
      <c r="EF116" s="20"/>
      <c r="EG116" s="20"/>
      <c r="EH116" s="20"/>
      <c r="EI116" s="20"/>
      <c r="EJ116" s="20"/>
      <c r="EK116" s="20"/>
      <c r="EL116" s="20"/>
      <c r="EM116" s="20"/>
      <c r="EN116" s="20"/>
      <c r="EO116" s="20"/>
      <c r="EP116" s="20"/>
      <c r="EQ116" s="20"/>
      <c r="ER116" s="20"/>
      <c r="ES116" s="20"/>
      <c r="ET116" s="20"/>
      <c r="EU116" s="20"/>
      <c r="EV116" s="20"/>
      <c r="EW116" s="20"/>
      <c r="EX116" s="20"/>
      <c r="EY116" s="20"/>
      <c r="EZ116" s="20"/>
      <c r="FA116" s="20"/>
      <c r="FB116" s="20"/>
      <c r="FC116" s="20"/>
      <c r="FD116" s="20"/>
      <c r="FE116" s="20"/>
      <c r="FF116" s="20"/>
      <c r="FG116" s="20"/>
      <c r="FH116" s="20"/>
      <c r="FI116" s="20"/>
      <c r="FJ116" s="20"/>
      <c r="FK116" s="20"/>
      <c r="FL116" s="20"/>
      <c r="FM116" s="20"/>
      <c r="FN116" s="20"/>
      <c r="FO116" s="20"/>
      <c r="FP116" s="20"/>
      <c r="FQ116" s="20"/>
      <c r="FR116" s="20"/>
      <c r="FS116" s="20"/>
      <c r="FT116" s="20"/>
      <c r="FU116" s="20"/>
      <c r="FV116" s="20"/>
    </row>
    <row r="117" spans="1:178" x14ac:dyDescent="0.35">
      <c r="A117" s="6">
        <v>591</v>
      </c>
      <c r="B117" s="6" t="s">
        <v>63</v>
      </c>
      <c r="C117" s="6" t="s">
        <v>1802</v>
      </c>
      <c r="D117" s="6" t="s">
        <v>1803</v>
      </c>
      <c r="E117" s="6" t="s">
        <v>136</v>
      </c>
      <c r="F117" s="6" t="s">
        <v>1804</v>
      </c>
      <c r="G117" s="6"/>
      <c r="H117" s="6" t="s">
        <v>1805</v>
      </c>
      <c r="I117" s="6">
        <v>0</v>
      </c>
      <c r="J117" s="6" t="s">
        <v>1806</v>
      </c>
      <c r="K117" s="6" t="s">
        <v>1807</v>
      </c>
      <c r="L117" s="6" t="s">
        <v>76</v>
      </c>
      <c r="M117" s="6" t="s">
        <v>72</v>
      </c>
      <c r="N117" s="6" t="s">
        <v>73</v>
      </c>
      <c r="O117" s="6"/>
      <c r="P117" s="6"/>
      <c r="Q117" s="6"/>
      <c r="R117" s="6">
        <v>0</v>
      </c>
      <c r="S117" s="6"/>
      <c r="T117" s="6">
        <v>0</v>
      </c>
      <c r="U117" s="6" t="s">
        <v>1806</v>
      </c>
      <c r="V117" s="6" t="s">
        <v>1807</v>
      </c>
      <c r="W117" s="6" t="s">
        <v>76</v>
      </c>
      <c r="X117" s="6" t="s">
        <v>72</v>
      </c>
      <c r="Y117" s="6" t="s">
        <v>73</v>
      </c>
      <c r="Z117" s="6"/>
      <c r="AA117" s="6"/>
      <c r="AB117" s="6"/>
      <c r="AC117" s="6"/>
      <c r="AD117" s="6">
        <v>393516746229</v>
      </c>
      <c r="AE117" s="6" t="s">
        <v>1808</v>
      </c>
      <c r="AF117" s="6" t="s">
        <v>75</v>
      </c>
      <c r="AG117" s="6" t="s">
        <v>1809</v>
      </c>
      <c r="AH117" s="6" t="s">
        <v>1810</v>
      </c>
      <c r="AI117" s="6" t="s">
        <v>77</v>
      </c>
      <c r="AJ117" s="6" t="s">
        <v>1811</v>
      </c>
      <c r="AK117" s="6" t="s">
        <v>145</v>
      </c>
      <c r="AL117" s="6" t="s">
        <v>1812</v>
      </c>
      <c r="AM117" s="6">
        <v>587</v>
      </c>
      <c r="AN117" s="6">
        <v>591</v>
      </c>
      <c r="AO117" s="6" t="s">
        <v>1813</v>
      </c>
      <c r="AP117" s="6" t="s">
        <v>1814</v>
      </c>
      <c r="AQ117" s="6" t="s">
        <v>1814</v>
      </c>
      <c r="AR117" s="6" t="s">
        <v>83</v>
      </c>
      <c r="AS117" s="6" t="s">
        <v>623</v>
      </c>
      <c r="AT117" s="7">
        <v>2020</v>
      </c>
      <c r="AU117" s="7" t="s">
        <v>624</v>
      </c>
      <c r="AV117" s="7">
        <v>108</v>
      </c>
      <c r="AW117" s="7">
        <v>26.42</v>
      </c>
      <c r="AX117" s="6" t="s">
        <v>1802</v>
      </c>
      <c r="AY117" s="6" t="s">
        <v>1803</v>
      </c>
      <c r="AZ117" s="6" t="s">
        <v>1815</v>
      </c>
      <c r="BA117" s="6" t="s">
        <v>1816</v>
      </c>
      <c r="BB117" s="6" t="s">
        <v>83</v>
      </c>
      <c r="BC117" s="6" t="s">
        <v>704</v>
      </c>
      <c r="BD117" s="7" t="str">
        <f t="shared" si="8"/>
        <v>01/10/2020</v>
      </c>
      <c r="BE117" s="7" t="str">
        <f t="shared" si="9"/>
        <v>01/10/2024</v>
      </c>
      <c r="BF117" s="7">
        <f t="shared" si="10"/>
        <v>48</v>
      </c>
      <c r="BG117" s="8">
        <f t="shared" si="11"/>
        <v>0.19636363636363638</v>
      </c>
      <c r="BH117" s="8">
        <f t="shared" si="12"/>
        <v>0.17613333333333336</v>
      </c>
      <c r="BI117" s="8">
        <f t="shared" si="13"/>
        <v>0.44999999999999996</v>
      </c>
      <c r="BJ117" s="8">
        <f t="shared" si="14"/>
        <v>0.82249696969696973</v>
      </c>
      <c r="BK117" s="9">
        <f t="shared" si="15"/>
        <v>116</v>
      </c>
      <c r="BL117" s="10"/>
      <c r="BM117" s="9">
        <v>115</v>
      </c>
    </row>
    <row r="118" spans="1:178" s="23" customFormat="1" x14ac:dyDescent="0.35">
      <c r="A118" s="6">
        <v>539</v>
      </c>
      <c r="B118" s="6" t="s">
        <v>63</v>
      </c>
      <c r="C118" s="6" t="s">
        <v>153</v>
      </c>
      <c r="D118" s="6" t="s">
        <v>1818</v>
      </c>
      <c r="E118" s="6" t="s">
        <v>66</v>
      </c>
      <c r="F118" s="6" t="s">
        <v>1819</v>
      </c>
      <c r="G118" s="6"/>
      <c r="H118" s="6" t="s">
        <v>1820</v>
      </c>
      <c r="I118" s="6">
        <v>0</v>
      </c>
      <c r="J118" s="6" t="s">
        <v>1821</v>
      </c>
      <c r="K118" s="6" t="s">
        <v>1822</v>
      </c>
      <c r="L118" s="6" t="s">
        <v>1823</v>
      </c>
      <c r="M118" s="6" t="s">
        <v>299</v>
      </c>
      <c r="N118" s="6" t="s">
        <v>73</v>
      </c>
      <c r="O118" s="6"/>
      <c r="P118" s="6"/>
      <c r="Q118" s="6"/>
      <c r="R118" s="6">
        <v>0</v>
      </c>
      <c r="S118" s="6"/>
      <c r="T118" s="6">
        <v>0</v>
      </c>
      <c r="U118" s="6" t="s">
        <v>1821</v>
      </c>
      <c r="V118" s="6" t="s">
        <v>1822</v>
      </c>
      <c r="W118" s="6" t="s">
        <v>1823</v>
      </c>
      <c r="X118" s="6" t="s">
        <v>299</v>
      </c>
      <c r="Y118" s="6" t="s">
        <v>73</v>
      </c>
      <c r="Z118" s="6"/>
      <c r="AA118" s="6"/>
      <c r="AB118" s="6"/>
      <c r="AC118" s="6"/>
      <c r="AD118" s="6">
        <v>393273783952</v>
      </c>
      <c r="AE118" s="6" t="s">
        <v>1824</v>
      </c>
      <c r="AF118" s="6" t="s">
        <v>75</v>
      </c>
      <c r="AG118" s="6" t="s">
        <v>1393</v>
      </c>
      <c r="AH118" s="6" t="s">
        <v>72</v>
      </c>
      <c r="AI118" s="6" t="s">
        <v>961</v>
      </c>
      <c r="AJ118" s="6" t="s">
        <v>1825</v>
      </c>
      <c r="AK118" s="6" t="s">
        <v>1826</v>
      </c>
      <c r="AL118" s="6" t="s">
        <v>1827</v>
      </c>
      <c r="AM118" s="6">
        <v>525</v>
      </c>
      <c r="AN118" s="6">
        <v>539</v>
      </c>
      <c r="AO118" s="6" t="s">
        <v>1828</v>
      </c>
      <c r="AP118" s="6" t="s">
        <v>1829</v>
      </c>
      <c r="AQ118" s="6" t="s">
        <v>1829</v>
      </c>
      <c r="AR118" s="6" t="s">
        <v>83</v>
      </c>
      <c r="AS118" s="6" t="s">
        <v>192</v>
      </c>
      <c r="AT118" s="7">
        <v>2020</v>
      </c>
      <c r="AU118" s="7" t="s">
        <v>1830</v>
      </c>
      <c r="AV118" s="7">
        <v>94</v>
      </c>
      <c r="AW118" s="7">
        <v>24</v>
      </c>
      <c r="AX118" s="6" t="s">
        <v>153</v>
      </c>
      <c r="AY118" s="6" t="s">
        <v>1818</v>
      </c>
      <c r="AZ118" s="6" t="s">
        <v>131</v>
      </c>
      <c r="BA118" s="6" t="s">
        <v>1831</v>
      </c>
      <c r="BB118" s="6" t="s">
        <v>83</v>
      </c>
      <c r="BC118" s="6" t="s">
        <v>195</v>
      </c>
      <c r="BD118" s="7" t="str">
        <f t="shared" si="8"/>
        <v>01/10/2020</v>
      </c>
      <c r="BE118" s="7" t="str">
        <f t="shared" si="9"/>
        <v>01/07/2024</v>
      </c>
      <c r="BF118" s="7">
        <f t="shared" si="10"/>
        <v>45</v>
      </c>
      <c r="BG118" s="8">
        <f t="shared" si="11"/>
        <v>0.1709090909090909</v>
      </c>
      <c r="BH118" s="8">
        <f t="shared" si="12"/>
        <v>0.16000000000000003</v>
      </c>
      <c r="BI118" s="8">
        <f t="shared" si="13"/>
        <v>0.48</v>
      </c>
      <c r="BJ118" s="8">
        <f t="shared" si="14"/>
        <v>0.81090909090909091</v>
      </c>
      <c r="BK118" s="9" t="e">
        <f>#REF!+1</f>
        <v>#REF!</v>
      </c>
      <c r="BL118" s="10"/>
      <c r="BM118" s="9">
        <v>119</v>
      </c>
      <c r="BN118" s="22"/>
      <c r="BO118" s="22"/>
      <c r="BP118" s="22"/>
      <c r="BQ118" s="22"/>
      <c r="BR118" s="22"/>
      <c r="BS118" s="22"/>
      <c r="BT118" s="22"/>
      <c r="BU118" s="22"/>
      <c r="BV118" s="22"/>
      <c r="BW118" s="22"/>
      <c r="BX118" s="22"/>
      <c r="BY118" s="22"/>
      <c r="BZ118" s="22"/>
      <c r="CA118" s="22"/>
      <c r="CB118" s="22"/>
      <c r="CC118" s="22"/>
      <c r="CD118" s="22"/>
      <c r="CE118" s="22"/>
      <c r="CF118" s="22"/>
      <c r="CG118" s="22"/>
      <c r="CH118" s="22"/>
      <c r="CI118" s="22"/>
      <c r="CJ118" s="22"/>
      <c r="CK118" s="22"/>
      <c r="CL118" s="22"/>
      <c r="CM118" s="22"/>
      <c r="CN118" s="22"/>
      <c r="CO118" s="22"/>
      <c r="CP118" s="22"/>
      <c r="CQ118" s="22"/>
      <c r="CR118" s="22"/>
      <c r="CS118" s="22"/>
      <c r="CT118" s="22"/>
      <c r="CU118" s="22"/>
      <c r="CV118" s="22"/>
      <c r="CW118" s="22"/>
      <c r="CX118" s="22"/>
      <c r="CY118" s="22"/>
      <c r="CZ118" s="22"/>
      <c r="DA118" s="22"/>
      <c r="DB118" s="22"/>
      <c r="DC118" s="22"/>
      <c r="DD118" s="22"/>
      <c r="DE118" s="22"/>
      <c r="DF118" s="22"/>
      <c r="DG118" s="22"/>
      <c r="DH118" s="22"/>
      <c r="DI118" s="22"/>
      <c r="DJ118" s="22"/>
      <c r="DK118" s="22"/>
      <c r="DL118" s="22"/>
      <c r="DM118" s="22"/>
      <c r="DN118" s="22"/>
      <c r="DO118" s="22"/>
      <c r="DP118" s="22"/>
      <c r="DQ118" s="22"/>
      <c r="DR118" s="22"/>
      <c r="DS118" s="22"/>
      <c r="DT118" s="22"/>
      <c r="DU118" s="22"/>
      <c r="DV118" s="22"/>
      <c r="DW118" s="22"/>
      <c r="DX118" s="22"/>
      <c r="DY118" s="22"/>
      <c r="DZ118" s="22"/>
      <c r="EA118" s="22"/>
      <c r="EB118" s="22"/>
      <c r="EC118" s="22"/>
      <c r="ED118" s="22"/>
      <c r="EE118" s="22"/>
      <c r="EF118" s="22"/>
      <c r="EG118" s="22"/>
      <c r="EH118" s="22"/>
      <c r="EI118" s="22"/>
      <c r="EJ118" s="22"/>
      <c r="EK118" s="22"/>
      <c r="EL118" s="22"/>
      <c r="EM118" s="22"/>
      <c r="EN118" s="22"/>
      <c r="EO118" s="22"/>
      <c r="EP118" s="22"/>
      <c r="EQ118" s="22"/>
      <c r="ER118" s="22"/>
      <c r="ES118" s="22"/>
      <c r="ET118" s="22"/>
      <c r="EU118" s="22"/>
      <c r="EV118" s="22"/>
      <c r="EW118" s="22"/>
      <c r="EX118" s="22"/>
      <c r="EY118" s="22"/>
      <c r="EZ118" s="22"/>
      <c r="FA118" s="22"/>
      <c r="FB118" s="22"/>
      <c r="FC118" s="22"/>
      <c r="FD118" s="22"/>
      <c r="FE118" s="22"/>
      <c r="FF118" s="22"/>
      <c r="FG118" s="22"/>
      <c r="FH118" s="22"/>
      <c r="FI118" s="22"/>
      <c r="FJ118" s="22"/>
      <c r="FK118" s="22"/>
      <c r="FL118" s="22"/>
      <c r="FM118" s="22"/>
      <c r="FN118" s="22"/>
      <c r="FO118" s="22"/>
      <c r="FP118" s="22"/>
      <c r="FQ118" s="22"/>
      <c r="FR118" s="22"/>
      <c r="FS118" s="22"/>
      <c r="FT118" s="22"/>
      <c r="FU118" s="22"/>
      <c r="FV118" s="22"/>
    </row>
    <row r="119" spans="1:178" x14ac:dyDescent="0.35">
      <c r="A119" s="6">
        <v>278</v>
      </c>
      <c r="B119" s="6" t="s">
        <v>63</v>
      </c>
      <c r="C119" s="6" t="s">
        <v>1177</v>
      </c>
      <c r="D119" s="6" t="s">
        <v>1832</v>
      </c>
      <c r="E119" s="6" t="s">
        <v>66</v>
      </c>
      <c r="F119" s="6" t="s">
        <v>1833</v>
      </c>
      <c r="G119" s="6"/>
      <c r="H119" s="6" t="s">
        <v>1834</v>
      </c>
      <c r="I119" s="6">
        <v>0</v>
      </c>
      <c r="J119" s="6" t="s">
        <v>1835</v>
      </c>
      <c r="K119" s="6" t="s">
        <v>1836</v>
      </c>
      <c r="L119" s="6" t="s">
        <v>1837</v>
      </c>
      <c r="M119" s="6" t="s">
        <v>692</v>
      </c>
      <c r="N119" s="6" t="s">
        <v>73</v>
      </c>
      <c r="O119" s="6"/>
      <c r="P119" s="6"/>
      <c r="Q119" s="6"/>
      <c r="R119" s="6">
        <v>0</v>
      </c>
      <c r="S119" s="6"/>
      <c r="T119" s="6">
        <v>0</v>
      </c>
      <c r="U119" s="6" t="s">
        <v>1835</v>
      </c>
      <c r="V119" s="6" t="s">
        <v>1836</v>
      </c>
      <c r="W119" s="6" t="s">
        <v>1837</v>
      </c>
      <c r="X119" s="6" t="s">
        <v>692</v>
      </c>
      <c r="Y119" s="6" t="s">
        <v>73</v>
      </c>
      <c r="Z119" s="6"/>
      <c r="AA119" s="6"/>
      <c r="AB119" s="6"/>
      <c r="AC119" s="6"/>
      <c r="AD119" s="6">
        <v>3515856348</v>
      </c>
      <c r="AE119" s="6" t="s">
        <v>1838</v>
      </c>
      <c r="AF119" s="6" t="s">
        <v>75</v>
      </c>
      <c r="AG119" s="6" t="s">
        <v>691</v>
      </c>
      <c r="AH119" s="6" t="s">
        <v>692</v>
      </c>
      <c r="AI119" s="6" t="s">
        <v>77</v>
      </c>
      <c r="AJ119" s="6" t="s">
        <v>1839</v>
      </c>
      <c r="AK119" s="6" t="s">
        <v>1840</v>
      </c>
      <c r="AL119" s="6" t="s">
        <v>1841</v>
      </c>
      <c r="AM119" s="6">
        <v>310</v>
      </c>
      <c r="AN119" s="6">
        <v>278</v>
      </c>
      <c r="AO119" s="6" t="s">
        <v>1842</v>
      </c>
      <c r="AP119" s="6" t="s">
        <v>1843</v>
      </c>
      <c r="AQ119" s="6" t="s">
        <v>1843</v>
      </c>
      <c r="AR119" s="6" t="s">
        <v>83</v>
      </c>
      <c r="AS119" s="6" t="s">
        <v>1250</v>
      </c>
      <c r="AT119" s="7">
        <v>2016</v>
      </c>
      <c r="AU119" s="7" t="s">
        <v>1844</v>
      </c>
      <c r="AV119" s="7">
        <v>93</v>
      </c>
      <c r="AW119" s="7">
        <v>24</v>
      </c>
      <c r="AX119" s="6" t="s">
        <v>1177</v>
      </c>
      <c r="AY119" s="6" t="s">
        <v>1832</v>
      </c>
      <c r="AZ119" s="6" t="s">
        <v>1845</v>
      </c>
      <c r="BA119" s="6" t="s">
        <v>1846</v>
      </c>
      <c r="BB119" s="6" t="s">
        <v>83</v>
      </c>
      <c r="BC119" s="6" t="s">
        <v>195</v>
      </c>
      <c r="BD119" s="7" t="str">
        <f t="shared" si="8"/>
        <v>01/10/2016</v>
      </c>
      <c r="BE119" s="7" t="str">
        <f t="shared" si="9"/>
        <v>01/07/2020</v>
      </c>
      <c r="BF119" s="7">
        <f t="shared" si="10"/>
        <v>45</v>
      </c>
      <c r="BG119" s="8">
        <f t="shared" si="11"/>
        <v>0.1690909090909091</v>
      </c>
      <c r="BH119" s="8">
        <f t="shared" si="12"/>
        <v>0.16000000000000003</v>
      </c>
      <c r="BI119" s="8">
        <f t="shared" si="13"/>
        <v>0.48</v>
      </c>
      <c r="BJ119" s="8">
        <f t="shared" si="14"/>
        <v>0.80909090909090908</v>
      </c>
      <c r="BK119" s="9" t="e">
        <f t="shared" si="15"/>
        <v>#REF!</v>
      </c>
      <c r="BL119" s="10"/>
      <c r="BM119" s="9">
        <v>120</v>
      </c>
    </row>
    <row r="120" spans="1:178" x14ac:dyDescent="0.35">
      <c r="A120" s="6">
        <v>371</v>
      </c>
      <c r="B120" s="6" t="s">
        <v>63</v>
      </c>
      <c r="C120" s="6" t="s">
        <v>1542</v>
      </c>
      <c r="D120" s="6" t="s">
        <v>1847</v>
      </c>
      <c r="E120" s="6" t="s">
        <v>66</v>
      </c>
      <c r="F120" s="6" t="s">
        <v>1848</v>
      </c>
      <c r="G120" s="6"/>
      <c r="H120" s="6" t="s">
        <v>1849</v>
      </c>
      <c r="I120" s="6">
        <v>0</v>
      </c>
      <c r="J120" s="6" t="s">
        <v>1850</v>
      </c>
      <c r="K120" s="6" t="s">
        <v>401</v>
      </c>
      <c r="L120" s="6" t="s">
        <v>76</v>
      </c>
      <c r="M120" s="6" t="s">
        <v>72</v>
      </c>
      <c r="N120" s="6" t="s">
        <v>73</v>
      </c>
      <c r="O120" s="6"/>
      <c r="P120" s="6"/>
      <c r="Q120" s="6"/>
      <c r="R120" s="6">
        <v>0</v>
      </c>
      <c r="S120" s="6"/>
      <c r="T120" s="6">
        <v>0</v>
      </c>
      <c r="U120" s="6" t="s">
        <v>1850</v>
      </c>
      <c r="V120" s="6" t="s">
        <v>401</v>
      </c>
      <c r="W120" s="6" t="s">
        <v>76</v>
      </c>
      <c r="X120" s="6" t="s">
        <v>72</v>
      </c>
      <c r="Y120" s="6" t="s">
        <v>73</v>
      </c>
      <c r="Z120" s="6"/>
      <c r="AA120" s="6"/>
      <c r="AB120" s="6"/>
      <c r="AC120" s="6"/>
      <c r="AD120" s="6" t="s">
        <v>1851</v>
      </c>
      <c r="AE120" s="6" t="s">
        <v>1852</v>
      </c>
      <c r="AF120" s="6" t="s">
        <v>75</v>
      </c>
      <c r="AG120" s="6" t="s">
        <v>76</v>
      </c>
      <c r="AH120" s="6" t="s">
        <v>72</v>
      </c>
      <c r="AI120" s="6" t="s">
        <v>77</v>
      </c>
      <c r="AJ120" s="6" t="s">
        <v>1853</v>
      </c>
      <c r="AK120" s="6" t="s">
        <v>145</v>
      </c>
      <c r="AL120" s="6" t="s">
        <v>1854</v>
      </c>
      <c r="AM120" s="6">
        <v>346</v>
      </c>
      <c r="AN120" s="6">
        <v>371</v>
      </c>
      <c r="AO120" s="6" t="s">
        <v>1855</v>
      </c>
      <c r="AP120" s="6" t="s">
        <v>1856</v>
      </c>
      <c r="AQ120" s="6" t="s">
        <v>1856</v>
      </c>
      <c r="AR120" s="6" t="s">
        <v>83</v>
      </c>
      <c r="AS120" s="6" t="s">
        <v>149</v>
      </c>
      <c r="AT120" s="7">
        <v>2019</v>
      </c>
      <c r="AU120" s="7" t="s">
        <v>1857</v>
      </c>
      <c r="AV120" s="7">
        <v>105</v>
      </c>
      <c r="AW120" s="7">
        <v>27.04</v>
      </c>
      <c r="AX120" s="6" t="s">
        <v>1542</v>
      </c>
      <c r="AY120" s="6" t="s">
        <v>1847</v>
      </c>
      <c r="AZ120" s="6" t="s">
        <v>86</v>
      </c>
      <c r="BA120" s="6" t="s">
        <v>1858</v>
      </c>
      <c r="BB120" s="6" t="s">
        <v>83</v>
      </c>
      <c r="BC120" s="6" t="s">
        <v>133</v>
      </c>
      <c r="BD120" s="7" t="str">
        <f t="shared" si="8"/>
        <v>01/10/2019</v>
      </c>
      <c r="BE120" s="7" t="str">
        <f t="shared" si="9"/>
        <v>01/12/2023</v>
      </c>
      <c r="BF120" s="7">
        <f t="shared" si="10"/>
        <v>50</v>
      </c>
      <c r="BG120" s="8">
        <f t="shared" si="11"/>
        <v>0.19090909090909092</v>
      </c>
      <c r="BH120" s="8">
        <f t="shared" si="12"/>
        <v>0.18026666666666669</v>
      </c>
      <c r="BI120" s="8">
        <f t="shared" si="13"/>
        <v>0.432</v>
      </c>
      <c r="BJ120" s="8">
        <f t="shared" si="14"/>
        <v>0.80317575757575765</v>
      </c>
      <c r="BK120" s="9" t="e">
        <f t="shared" si="15"/>
        <v>#REF!</v>
      </c>
      <c r="BL120" s="10"/>
      <c r="BM120" s="9">
        <v>118</v>
      </c>
    </row>
    <row r="121" spans="1:178" x14ac:dyDescent="0.35">
      <c r="A121" s="6">
        <v>192</v>
      </c>
      <c r="B121" s="6" t="s">
        <v>63</v>
      </c>
      <c r="C121" s="6" t="s">
        <v>1282</v>
      </c>
      <c r="D121" s="6" t="s">
        <v>1859</v>
      </c>
      <c r="E121" s="6" t="s">
        <v>136</v>
      </c>
      <c r="F121" s="6" t="s">
        <v>1860</v>
      </c>
      <c r="G121" s="6"/>
      <c r="H121" s="6" t="s">
        <v>1861</v>
      </c>
      <c r="I121" s="6">
        <v>0</v>
      </c>
      <c r="J121" s="6" t="s">
        <v>1862</v>
      </c>
      <c r="K121" s="6" t="s">
        <v>1863</v>
      </c>
      <c r="L121" s="6" t="s">
        <v>1864</v>
      </c>
      <c r="M121" s="6" t="s">
        <v>299</v>
      </c>
      <c r="N121" s="6" t="s">
        <v>73</v>
      </c>
      <c r="O121" s="6"/>
      <c r="P121" s="6"/>
      <c r="Q121" s="6"/>
      <c r="R121" s="6">
        <v>0</v>
      </c>
      <c r="S121" s="6"/>
      <c r="T121" s="6">
        <v>0</v>
      </c>
      <c r="U121" s="6" t="s">
        <v>1862</v>
      </c>
      <c r="V121" s="6" t="s">
        <v>1863</v>
      </c>
      <c r="W121" s="6" t="s">
        <v>1864</v>
      </c>
      <c r="X121" s="6" t="s">
        <v>299</v>
      </c>
      <c r="Y121" s="6" t="s">
        <v>73</v>
      </c>
      <c r="Z121" s="6"/>
      <c r="AA121" s="6"/>
      <c r="AB121" s="6"/>
      <c r="AC121" s="6"/>
      <c r="AD121" s="6">
        <v>3499503358</v>
      </c>
      <c r="AE121" s="6" t="s">
        <v>1865</v>
      </c>
      <c r="AF121" s="6" t="s">
        <v>75</v>
      </c>
      <c r="AG121" s="6" t="s">
        <v>582</v>
      </c>
      <c r="AH121" s="6" t="s">
        <v>299</v>
      </c>
      <c r="AI121" s="6" t="s">
        <v>77</v>
      </c>
      <c r="AJ121" s="6" t="s">
        <v>1866</v>
      </c>
      <c r="AK121" s="6" t="s">
        <v>1867</v>
      </c>
      <c r="AL121" s="6" t="s">
        <v>1868</v>
      </c>
      <c r="AM121" s="6">
        <v>367</v>
      </c>
      <c r="AN121" s="6">
        <v>192</v>
      </c>
      <c r="AO121" s="6" t="s">
        <v>1869</v>
      </c>
      <c r="AP121" s="6" t="s">
        <v>1870</v>
      </c>
      <c r="AQ121" s="6" t="s">
        <v>1870</v>
      </c>
      <c r="AR121" s="6" t="s">
        <v>83</v>
      </c>
      <c r="AS121" s="6" t="s">
        <v>735</v>
      </c>
      <c r="AT121" s="7">
        <v>2019</v>
      </c>
      <c r="AU121" s="7" t="s">
        <v>1871</v>
      </c>
      <c r="AV121" s="7">
        <v>97</v>
      </c>
      <c r="AW121" s="7">
        <v>24.23</v>
      </c>
      <c r="AX121" s="6" t="s">
        <v>1282</v>
      </c>
      <c r="AY121" s="6" t="s">
        <v>1859</v>
      </c>
      <c r="AZ121" s="6" t="s">
        <v>683</v>
      </c>
      <c r="BA121" s="6" t="s">
        <v>1872</v>
      </c>
      <c r="BB121" s="6" t="s">
        <v>83</v>
      </c>
      <c r="BC121" s="6" t="s">
        <v>829</v>
      </c>
      <c r="BD121" s="7" t="str">
        <f t="shared" si="8"/>
        <v>01/10/2019</v>
      </c>
      <c r="BE121" s="7" t="str">
        <f t="shared" si="9"/>
        <v>01/10/2023</v>
      </c>
      <c r="BF121" s="7">
        <f t="shared" si="10"/>
        <v>48</v>
      </c>
      <c r="BG121" s="8">
        <f t="shared" si="11"/>
        <v>0.17636363636363639</v>
      </c>
      <c r="BH121" s="8">
        <f t="shared" si="12"/>
        <v>0.16153333333333333</v>
      </c>
      <c r="BI121" s="8">
        <f t="shared" si="13"/>
        <v>0.44999999999999996</v>
      </c>
      <c r="BJ121" s="8">
        <f t="shared" si="14"/>
        <v>0.78789696969696965</v>
      </c>
      <c r="BK121" s="9" t="e">
        <f t="shared" si="15"/>
        <v>#REF!</v>
      </c>
      <c r="BL121" s="10"/>
      <c r="BM121" s="9">
        <v>121</v>
      </c>
    </row>
    <row r="122" spans="1:178" x14ac:dyDescent="0.35">
      <c r="A122" s="6">
        <v>235</v>
      </c>
      <c r="B122" s="6" t="s">
        <v>63</v>
      </c>
      <c r="C122" s="6" t="s">
        <v>899</v>
      </c>
      <c r="D122" s="6" t="s">
        <v>1873</v>
      </c>
      <c r="E122" s="6" t="s">
        <v>66</v>
      </c>
      <c r="F122" s="6" t="s">
        <v>1874</v>
      </c>
      <c r="G122" s="6"/>
      <c r="H122" s="6" t="s">
        <v>1875</v>
      </c>
      <c r="I122" s="6">
        <v>0</v>
      </c>
      <c r="J122" s="6" t="s">
        <v>1876</v>
      </c>
      <c r="K122" s="6" t="s">
        <v>317</v>
      </c>
      <c r="L122" s="6" t="s">
        <v>76</v>
      </c>
      <c r="M122" s="6" t="s">
        <v>72</v>
      </c>
      <c r="N122" s="6" t="s">
        <v>73</v>
      </c>
      <c r="O122" s="6"/>
      <c r="P122" s="6"/>
      <c r="Q122" s="6"/>
      <c r="R122" s="6">
        <v>0</v>
      </c>
      <c r="S122" s="6"/>
      <c r="T122" s="6">
        <v>0</v>
      </c>
      <c r="U122" s="6" t="s">
        <v>1876</v>
      </c>
      <c r="V122" s="6" t="s">
        <v>317</v>
      </c>
      <c r="W122" s="6" t="s">
        <v>76</v>
      </c>
      <c r="X122" s="6" t="s">
        <v>72</v>
      </c>
      <c r="Y122" s="6" t="s">
        <v>73</v>
      </c>
      <c r="Z122" s="6"/>
      <c r="AA122" s="6"/>
      <c r="AB122" s="6"/>
      <c r="AC122" s="6"/>
      <c r="AD122" s="6">
        <v>393335303107</v>
      </c>
      <c r="AE122" s="6" t="s">
        <v>1877</v>
      </c>
      <c r="AF122" s="6" t="s">
        <v>75</v>
      </c>
      <c r="AG122" s="6" t="s">
        <v>76</v>
      </c>
      <c r="AH122" s="6" t="s">
        <v>72</v>
      </c>
      <c r="AI122" s="6" t="s">
        <v>77</v>
      </c>
      <c r="AJ122" s="6" t="s">
        <v>1878</v>
      </c>
      <c r="AK122" s="6" t="s">
        <v>145</v>
      </c>
      <c r="AL122" s="6" t="s">
        <v>1879</v>
      </c>
      <c r="AM122" s="6">
        <v>210</v>
      </c>
      <c r="AN122" s="6">
        <v>235</v>
      </c>
      <c r="AO122" s="6" t="s">
        <v>1880</v>
      </c>
      <c r="AP122" s="6" t="s">
        <v>1881</v>
      </c>
      <c r="AQ122" s="6" t="s">
        <v>1881</v>
      </c>
      <c r="AR122" s="6" t="s">
        <v>83</v>
      </c>
      <c r="AS122" s="6" t="s">
        <v>106</v>
      </c>
      <c r="AT122" s="7">
        <v>2018</v>
      </c>
      <c r="AU122" s="7" t="s">
        <v>1882</v>
      </c>
      <c r="AV122" s="7">
        <v>97</v>
      </c>
      <c r="AW122" s="7">
        <v>24.18</v>
      </c>
      <c r="AX122" s="6" t="s">
        <v>899</v>
      </c>
      <c r="AY122" s="6" t="s">
        <v>1873</v>
      </c>
      <c r="AZ122" s="6" t="s">
        <v>338</v>
      </c>
      <c r="BA122" s="6" t="s">
        <v>1883</v>
      </c>
      <c r="BB122" s="6" t="s">
        <v>83</v>
      </c>
      <c r="BC122" s="6" t="s">
        <v>110</v>
      </c>
      <c r="BD122" s="7" t="str">
        <f t="shared" si="8"/>
        <v>01/10/2018</v>
      </c>
      <c r="BE122" s="7" t="str">
        <f t="shared" si="9"/>
        <v>01/10/2022</v>
      </c>
      <c r="BF122" s="7">
        <f t="shared" si="10"/>
        <v>48</v>
      </c>
      <c r="BG122" s="8">
        <f t="shared" si="11"/>
        <v>0.17636363636363639</v>
      </c>
      <c r="BH122" s="8">
        <f t="shared" si="12"/>
        <v>0.16120000000000001</v>
      </c>
      <c r="BI122" s="8">
        <f t="shared" si="13"/>
        <v>0.44999999999999996</v>
      </c>
      <c r="BJ122" s="8">
        <f t="shared" si="14"/>
        <v>0.78756363636363635</v>
      </c>
      <c r="BK122" s="9" t="e">
        <f t="shared" si="15"/>
        <v>#REF!</v>
      </c>
      <c r="BL122" s="10"/>
      <c r="BM122" s="9">
        <v>122</v>
      </c>
    </row>
    <row r="123" spans="1:178" x14ac:dyDescent="0.35">
      <c r="A123" s="6">
        <v>793</v>
      </c>
      <c r="B123" s="6" t="s">
        <v>63</v>
      </c>
      <c r="C123" s="6" t="s">
        <v>1884</v>
      </c>
      <c r="D123" s="6" t="s">
        <v>1885</v>
      </c>
      <c r="E123" s="6" t="s">
        <v>66</v>
      </c>
      <c r="F123" s="6" t="s">
        <v>1886</v>
      </c>
      <c r="G123" s="6"/>
      <c r="H123" s="6" t="s">
        <v>1887</v>
      </c>
      <c r="I123" s="6">
        <v>0</v>
      </c>
      <c r="J123" s="6" t="s">
        <v>1888</v>
      </c>
      <c r="K123" s="6">
        <v>82037</v>
      </c>
      <c r="L123" s="6" t="s">
        <v>1889</v>
      </c>
      <c r="M123" s="6" t="s">
        <v>1350</v>
      </c>
      <c r="N123" s="6" t="s">
        <v>1751</v>
      </c>
      <c r="O123" s="6"/>
      <c r="P123" s="6"/>
      <c r="Q123" s="6"/>
      <c r="R123" s="6">
        <v>1</v>
      </c>
      <c r="S123" s="6"/>
      <c r="T123" s="6">
        <v>0</v>
      </c>
      <c r="U123" s="6" t="s">
        <v>1890</v>
      </c>
      <c r="V123" s="6" t="s">
        <v>417</v>
      </c>
      <c r="W123" s="6" t="s">
        <v>76</v>
      </c>
      <c r="X123" s="6" t="s">
        <v>72</v>
      </c>
      <c r="Y123" s="6" t="s">
        <v>73</v>
      </c>
      <c r="Z123" s="6"/>
      <c r="AA123" s="6"/>
      <c r="AB123" s="6"/>
      <c r="AC123" s="6"/>
      <c r="AD123" s="6">
        <v>393273408213</v>
      </c>
      <c r="AE123" s="6" t="s">
        <v>1891</v>
      </c>
      <c r="AF123" s="6" t="s">
        <v>75</v>
      </c>
      <c r="AG123" s="6" t="s">
        <v>76</v>
      </c>
      <c r="AH123" s="6" t="s">
        <v>72</v>
      </c>
      <c r="AI123" s="6" t="s">
        <v>77</v>
      </c>
      <c r="AJ123" s="6" t="s">
        <v>1892</v>
      </c>
      <c r="AK123" s="6" t="s">
        <v>1893</v>
      </c>
      <c r="AL123" s="6" t="s">
        <v>1894</v>
      </c>
      <c r="AM123" s="6">
        <v>801</v>
      </c>
      <c r="AN123" s="6">
        <v>793</v>
      </c>
      <c r="AO123" s="6" t="s">
        <v>1895</v>
      </c>
      <c r="AP123" s="6" t="s">
        <v>1896</v>
      </c>
      <c r="AQ123" s="6" t="s">
        <v>1896</v>
      </c>
      <c r="AR123" s="6" t="s">
        <v>1897</v>
      </c>
      <c r="AS123" s="6" t="s">
        <v>84</v>
      </c>
      <c r="AT123" s="7">
        <v>2020</v>
      </c>
      <c r="AU123" s="7" t="s">
        <v>1898</v>
      </c>
      <c r="AV123" s="7">
        <v>96</v>
      </c>
      <c r="AW123" s="7">
        <v>24.4</v>
      </c>
      <c r="AX123" s="6" t="s">
        <v>1884</v>
      </c>
      <c r="AY123" s="6" t="s">
        <v>1885</v>
      </c>
      <c r="AZ123" s="6" t="s">
        <v>1899</v>
      </c>
      <c r="BA123" s="6" t="s">
        <v>1900</v>
      </c>
      <c r="BB123" s="6" t="s">
        <v>83</v>
      </c>
      <c r="BC123" s="6" t="s">
        <v>575</v>
      </c>
      <c r="BD123" s="7" t="str">
        <f t="shared" si="8"/>
        <v>01/10/2020</v>
      </c>
      <c r="BE123" s="7" t="str">
        <f t="shared" si="9"/>
        <v>01/10/2024</v>
      </c>
      <c r="BF123" s="7">
        <f t="shared" si="10"/>
        <v>48</v>
      </c>
      <c r="BG123" s="8">
        <f t="shared" si="11"/>
        <v>0.17454545454545456</v>
      </c>
      <c r="BH123" s="8">
        <f t="shared" si="12"/>
        <v>0.16266666666666665</v>
      </c>
      <c r="BI123" s="8">
        <f t="shared" si="13"/>
        <v>0.44999999999999996</v>
      </c>
      <c r="BJ123" s="8">
        <f t="shared" si="14"/>
        <v>0.78721212121212114</v>
      </c>
      <c r="BK123" s="9" t="e">
        <f t="shared" si="15"/>
        <v>#REF!</v>
      </c>
      <c r="BL123" s="10"/>
      <c r="BM123" s="9">
        <v>123</v>
      </c>
    </row>
    <row r="124" spans="1:178" x14ac:dyDescent="0.35">
      <c r="A124" s="6">
        <v>500</v>
      </c>
      <c r="B124" s="6" t="s">
        <v>63</v>
      </c>
      <c r="C124" s="6" t="s">
        <v>1901</v>
      </c>
      <c r="D124" s="6" t="s">
        <v>1902</v>
      </c>
      <c r="E124" s="6" t="s">
        <v>136</v>
      </c>
      <c r="F124" s="6" t="s">
        <v>1903</v>
      </c>
      <c r="G124" s="6"/>
      <c r="H124" s="6" t="s">
        <v>1904</v>
      </c>
      <c r="I124" s="6">
        <v>0</v>
      </c>
      <c r="J124" s="6" t="s">
        <v>1905</v>
      </c>
      <c r="K124" s="6" t="s">
        <v>508</v>
      </c>
      <c r="L124" s="6" t="s">
        <v>509</v>
      </c>
      <c r="M124" s="6" t="s">
        <v>510</v>
      </c>
      <c r="N124" s="6" t="s">
        <v>73</v>
      </c>
      <c r="O124" s="6"/>
      <c r="P124" s="6"/>
      <c r="Q124" s="6"/>
      <c r="R124" s="6">
        <v>0</v>
      </c>
      <c r="S124" s="6"/>
      <c r="T124" s="6">
        <v>0</v>
      </c>
      <c r="U124" s="6" t="s">
        <v>1905</v>
      </c>
      <c r="V124" s="6" t="s">
        <v>508</v>
      </c>
      <c r="W124" s="6" t="s">
        <v>509</v>
      </c>
      <c r="X124" s="6" t="s">
        <v>510</v>
      </c>
      <c r="Y124" s="6" t="s">
        <v>73</v>
      </c>
      <c r="Z124" s="6"/>
      <c r="AA124" s="6"/>
      <c r="AB124" s="6"/>
      <c r="AC124" s="6"/>
      <c r="AD124" s="6" t="s">
        <v>1906</v>
      </c>
      <c r="AE124" s="6" t="s">
        <v>1474</v>
      </c>
      <c r="AF124" s="6" t="s">
        <v>75</v>
      </c>
      <c r="AG124" s="6" t="s">
        <v>509</v>
      </c>
      <c r="AH124" s="6" t="s">
        <v>510</v>
      </c>
      <c r="AI124" s="6" t="s">
        <v>77</v>
      </c>
      <c r="AJ124" s="6" t="s">
        <v>1907</v>
      </c>
      <c r="AK124" s="6" t="s">
        <v>1908</v>
      </c>
      <c r="AL124" s="6" t="s">
        <v>1477</v>
      </c>
      <c r="AM124" s="6">
        <v>585</v>
      </c>
      <c r="AN124" s="6">
        <v>500</v>
      </c>
      <c r="AO124" s="6" t="s">
        <v>1909</v>
      </c>
      <c r="AP124" s="6" t="s">
        <v>1910</v>
      </c>
      <c r="AQ124" s="6" t="s">
        <v>1910</v>
      </c>
      <c r="AR124" s="6" t="s">
        <v>268</v>
      </c>
      <c r="AS124" s="6" t="s">
        <v>269</v>
      </c>
      <c r="AT124" s="7">
        <v>2019</v>
      </c>
      <c r="AU124" s="7" t="s">
        <v>519</v>
      </c>
      <c r="AV124" s="7">
        <v>110</v>
      </c>
      <c r="AW124" s="7">
        <v>27.53</v>
      </c>
      <c r="AX124" s="6" t="s">
        <v>1901</v>
      </c>
      <c r="AY124" s="6" t="s">
        <v>1902</v>
      </c>
      <c r="AZ124" s="6" t="s">
        <v>1911</v>
      </c>
      <c r="BA124" s="6" t="s">
        <v>1912</v>
      </c>
      <c r="BB124" s="6" t="s">
        <v>83</v>
      </c>
      <c r="BC124" s="6" t="s">
        <v>110</v>
      </c>
      <c r="BD124" s="7" t="str">
        <f t="shared" si="8"/>
        <v>01/10/2019</v>
      </c>
      <c r="BE124" s="7" t="str">
        <f t="shared" si="9"/>
        <v>01/09/2024</v>
      </c>
      <c r="BF124" s="7">
        <f t="shared" si="10"/>
        <v>59</v>
      </c>
      <c r="BG124" s="8">
        <f t="shared" si="11"/>
        <v>0.2</v>
      </c>
      <c r="BH124" s="8">
        <f t="shared" si="12"/>
        <v>0.18353333333333335</v>
      </c>
      <c r="BI124" s="8">
        <f t="shared" si="13"/>
        <v>0.36610169491525424</v>
      </c>
      <c r="BJ124" s="8">
        <f t="shared" si="14"/>
        <v>0.74963502824858763</v>
      </c>
      <c r="BK124" s="9" t="e">
        <f t="shared" si="15"/>
        <v>#REF!</v>
      </c>
      <c r="BL124" s="10"/>
      <c r="BM124" s="9">
        <v>124</v>
      </c>
    </row>
    <row r="125" spans="1:178" hidden="1" x14ac:dyDescent="0.35">
      <c r="A125" s="15">
        <v>127</v>
      </c>
      <c r="B125" s="15" t="s">
        <v>63</v>
      </c>
      <c r="C125" s="15" t="s">
        <v>1913</v>
      </c>
      <c r="D125" s="15" t="s">
        <v>1914</v>
      </c>
      <c r="E125" s="15" t="s">
        <v>66</v>
      </c>
      <c r="F125" s="15" t="s">
        <v>1915</v>
      </c>
      <c r="G125" s="15"/>
      <c r="H125" s="15" t="s">
        <v>1916</v>
      </c>
      <c r="I125" s="6">
        <v>0</v>
      </c>
      <c r="J125" s="6" t="s">
        <v>1917</v>
      </c>
      <c r="K125" s="6" t="s">
        <v>240</v>
      </c>
      <c r="L125" s="6" t="s">
        <v>76</v>
      </c>
      <c r="M125" s="6" t="s">
        <v>72</v>
      </c>
      <c r="N125" s="6" t="s">
        <v>73</v>
      </c>
      <c r="O125" s="6"/>
      <c r="P125" s="6"/>
      <c r="Q125" s="6"/>
      <c r="R125" s="6">
        <v>0</v>
      </c>
      <c r="S125" s="6"/>
      <c r="T125" s="6">
        <v>0</v>
      </c>
      <c r="U125" s="6" t="s">
        <v>1917</v>
      </c>
      <c r="V125" s="6" t="s">
        <v>240</v>
      </c>
      <c r="W125" s="6" t="s">
        <v>76</v>
      </c>
      <c r="X125" s="6" t="s">
        <v>72</v>
      </c>
      <c r="Y125" s="6" t="s">
        <v>73</v>
      </c>
      <c r="Z125" s="6"/>
      <c r="AA125" s="6"/>
      <c r="AB125" s="6"/>
      <c r="AC125" s="6"/>
      <c r="AD125" s="6" t="s">
        <v>1918</v>
      </c>
      <c r="AE125" s="6" t="s">
        <v>1919</v>
      </c>
      <c r="AF125" s="6" t="s">
        <v>75</v>
      </c>
      <c r="AG125" s="6" t="s">
        <v>76</v>
      </c>
      <c r="AH125" s="6" t="s">
        <v>72</v>
      </c>
      <c r="AI125" s="6" t="s">
        <v>77</v>
      </c>
      <c r="AJ125" s="6" t="s">
        <v>1920</v>
      </c>
      <c r="AK125" s="6" t="s">
        <v>1921</v>
      </c>
      <c r="AL125" s="6" t="s">
        <v>1922</v>
      </c>
      <c r="AM125" s="6">
        <v>135</v>
      </c>
      <c r="AN125" s="6">
        <v>127</v>
      </c>
      <c r="AO125" s="6" t="s">
        <v>1923</v>
      </c>
      <c r="AP125" s="6" t="s">
        <v>1924</v>
      </c>
      <c r="AQ125" s="6" t="s">
        <v>1924</v>
      </c>
      <c r="AR125" s="6" t="s">
        <v>1897</v>
      </c>
      <c r="AS125" s="6" t="s">
        <v>84</v>
      </c>
      <c r="AT125" s="7">
        <v>2018</v>
      </c>
      <c r="AU125" s="7" t="s">
        <v>1925</v>
      </c>
      <c r="AV125" s="7">
        <v>100</v>
      </c>
      <c r="AW125" s="7">
        <v>25.04</v>
      </c>
      <c r="AX125" s="6" t="s">
        <v>1913</v>
      </c>
      <c r="AY125" s="6" t="s">
        <v>1914</v>
      </c>
      <c r="AZ125" s="6" t="s">
        <v>967</v>
      </c>
      <c r="BA125" s="6" t="s">
        <v>1926</v>
      </c>
      <c r="BB125" s="6" t="s">
        <v>83</v>
      </c>
      <c r="BC125" s="6" t="s">
        <v>453</v>
      </c>
      <c r="BD125" s="7" t="str">
        <f t="shared" si="8"/>
        <v>01/10/2018</v>
      </c>
      <c r="BE125" s="7" t="str">
        <f t="shared" si="9"/>
        <v>01/04/2023</v>
      </c>
      <c r="BF125" s="7">
        <f t="shared" si="10"/>
        <v>54</v>
      </c>
      <c r="BG125" s="8">
        <f t="shared" si="11"/>
        <v>0.18181818181818182</v>
      </c>
      <c r="BH125" s="8">
        <f t="shared" si="12"/>
        <v>0.16693333333333335</v>
      </c>
      <c r="BI125" s="8">
        <f t="shared" si="13"/>
        <v>0.39999999999999997</v>
      </c>
      <c r="BJ125" s="8">
        <f t="shared" si="14"/>
        <v>0.74875151515151517</v>
      </c>
      <c r="BK125" s="9" t="e">
        <f t="shared" si="15"/>
        <v>#REF!</v>
      </c>
      <c r="BL125" s="10"/>
      <c r="BM125" s="9">
        <v>127</v>
      </c>
    </row>
    <row r="126" spans="1:178" x14ac:dyDescent="0.35">
      <c r="A126" s="6">
        <v>287</v>
      </c>
      <c r="B126" s="6" t="s">
        <v>63</v>
      </c>
      <c r="C126" s="6" t="s">
        <v>1927</v>
      </c>
      <c r="D126" s="6" t="s">
        <v>1928</v>
      </c>
      <c r="E126" s="6" t="s">
        <v>136</v>
      </c>
      <c r="F126" s="6" t="s">
        <v>1929</v>
      </c>
      <c r="G126" s="6"/>
      <c r="H126" s="6" t="s">
        <v>1930</v>
      </c>
      <c r="I126" s="6">
        <v>0</v>
      </c>
      <c r="J126" s="6" t="s">
        <v>1931</v>
      </c>
      <c r="K126" s="6" t="s">
        <v>1932</v>
      </c>
      <c r="L126" s="6" t="s">
        <v>76</v>
      </c>
      <c r="M126" s="6" t="s">
        <v>72</v>
      </c>
      <c r="N126" s="6" t="s">
        <v>73</v>
      </c>
      <c r="O126" s="6"/>
      <c r="P126" s="6"/>
      <c r="Q126" s="6"/>
      <c r="R126" s="6">
        <v>0</v>
      </c>
      <c r="S126" s="6"/>
      <c r="T126" s="6">
        <v>0</v>
      </c>
      <c r="U126" s="6" t="s">
        <v>1931</v>
      </c>
      <c r="V126" s="6" t="s">
        <v>1932</v>
      </c>
      <c r="W126" s="6" t="s">
        <v>76</v>
      </c>
      <c r="X126" s="6" t="s">
        <v>72</v>
      </c>
      <c r="Y126" s="6" t="s">
        <v>73</v>
      </c>
      <c r="Z126" s="6"/>
      <c r="AA126" s="6"/>
      <c r="AB126" s="6"/>
      <c r="AC126" s="6"/>
      <c r="AD126" s="6">
        <v>393408891613</v>
      </c>
      <c r="AE126" s="6" t="s">
        <v>1933</v>
      </c>
      <c r="AF126" s="6" t="s">
        <v>75</v>
      </c>
      <c r="AG126" s="6" t="s">
        <v>76</v>
      </c>
      <c r="AH126" s="6" t="s">
        <v>72</v>
      </c>
      <c r="AI126" s="6" t="s">
        <v>77</v>
      </c>
      <c r="AJ126" s="6" t="s">
        <v>1934</v>
      </c>
      <c r="AK126" s="6" t="s">
        <v>145</v>
      </c>
      <c r="AL126" s="6" t="s">
        <v>1935</v>
      </c>
      <c r="AM126" s="6">
        <v>258</v>
      </c>
      <c r="AN126" s="6">
        <v>287</v>
      </c>
      <c r="AO126" s="6" t="s">
        <v>1936</v>
      </c>
      <c r="AP126" s="6" t="s">
        <v>1937</v>
      </c>
      <c r="AQ126" s="6" t="s">
        <v>1937</v>
      </c>
      <c r="AR126" s="6" t="s">
        <v>129</v>
      </c>
      <c r="AS126" s="6" t="s">
        <v>1524</v>
      </c>
      <c r="AT126" s="7">
        <v>2018</v>
      </c>
      <c r="AU126" s="7" t="s">
        <v>309</v>
      </c>
      <c r="AV126" s="7">
        <v>107</v>
      </c>
      <c r="AW126" s="7">
        <v>26.14</v>
      </c>
      <c r="AX126" s="6" t="s">
        <v>1927</v>
      </c>
      <c r="AY126" s="6" t="s">
        <v>1928</v>
      </c>
      <c r="AZ126" s="6" t="s">
        <v>178</v>
      </c>
      <c r="BA126" s="6" t="s">
        <v>1938</v>
      </c>
      <c r="BB126" s="6" t="s">
        <v>83</v>
      </c>
      <c r="BC126" s="6" t="s">
        <v>627</v>
      </c>
      <c r="BD126" s="7" t="str">
        <f t="shared" si="8"/>
        <v>01/10/2018</v>
      </c>
      <c r="BE126" s="7" t="str">
        <f t="shared" si="9"/>
        <v>01/07/2023</v>
      </c>
      <c r="BF126" s="7">
        <f t="shared" si="10"/>
        <v>57</v>
      </c>
      <c r="BG126" s="8">
        <f t="shared" si="11"/>
        <v>0.19454545454545458</v>
      </c>
      <c r="BH126" s="8">
        <f t="shared" si="12"/>
        <v>0.17426666666666668</v>
      </c>
      <c r="BI126" s="8">
        <f t="shared" si="13"/>
        <v>0.37894736842105259</v>
      </c>
      <c r="BJ126" s="8">
        <f t="shared" si="14"/>
        <v>0.74775948963317385</v>
      </c>
      <c r="BK126" s="9" t="e">
        <f t="shared" si="15"/>
        <v>#REF!</v>
      </c>
      <c r="BL126" s="10"/>
      <c r="BM126" s="9">
        <v>126</v>
      </c>
    </row>
    <row r="127" spans="1:178" x14ac:dyDescent="0.35">
      <c r="A127" s="6">
        <v>776</v>
      </c>
      <c r="B127" s="6" t="s">
        <v>63</v>
      </c>
      <c r="C127" s="6" t="s">
        <v>252</v>
      </c>
      <c r="D127" s="6" t="s">
        <v>1939</v>
      </c>
      <c r="E127" s="6" t="s">
        <v>66</v>
      </c>
      <c r="F127" s="6" t="s">
        <v>1940</v>
      </c>
      <c r="G127" s="6"/>
      <c r="H127" s="6" t="s">
        <v>1941</v>
      </c>
      <c r="I127" s="6">
        <v>0</v>
      </c>
      <c r="J127" s="6" t="s">
        <v>1942</v>
      </c>
      <c r="K127" s="6" t="s">
        <v>1943</v>
      </c>
      <c r="L127" s="6" t="s">
        <v>1944</v>
      </c>
      <c r="M127" s="6" t="s">
        <v>510</v>
      </c>
      <c r="N127" s="6" t="s">
        <v>73</v>
      </c>
      <c r="O127" s="6"/>
      <c r="P127" s="6"/>
      <c r="Q127" s="6"/>
      <c r="R127" s="6">
        <v>0</v>
      </c>
      <c r="S127" s="6"/>
      <c r="T127" s="6">
        <v>0</v>
      </c>
      <c r="U127" s="6" t="s">
        <v>1942</v>
      </c>
      <c r="V127" s="6" t="s">
        <v>1943</v>
      </c>
      <c r="W127" s="6" t="s">
        <v>1944</v>
      </c>
      <c r="X127" s="6" t="s">
        <v>510</v>
      </c>
      <c r="Y127" s="6" t="s">
        <v>73</v>
      </c>
      <c r="Z127" s="6"/>
      <c r="AA127" s="6"/>
      <c r="AB127" s="6"/>
      <c r="AC127" s="6"/>
      <c r="AD127" s="6">
        <v>393341793954</v>
      </c>
      <c r="AE127" s="6" t="s">
        <v>1945</v>
      </c>
      <c r="AF127" s="6" t="s">
        <v>75</v>
      </c>
      <c r="AG127" s="6" t="s">
        <v>76</v>
      </c>
      <c r="AH127" s="6" t="s">
        <v>72</v>
      </c>
      <c r="AI127" s="6" t="s">
        <v>77</v>
      </c>
      <c r="AJ127" s="6" t="s">
        <v>1946</v>
      </c>
      <c r="AK127" s="6" t="s">
        <v>264</v>
      </c>
      <c r="AL127" s="6" t="s">
        <v>1947</v>
      </c>
      <c r="AM127" s="6">
        <v>786</v>
      </c>
      <c r="AN127" s="6">
        <v>776</v>
      </c>
      <c r="AO127" s="6" t="s">
        <v>1948</v>
      </c>
      <c r="AP127" s="6" t="s">
        <v>1949</v>
      </c>
      <c r="AQ127" s="6" t="s">
        <v>1949</v>
      </c>
      <c r="AR127" s="6" t="s">
        <v>83</v>
      </c>
      <c r="AS127" s="6" t="s">
        <v>381</v>
      </c>
      <c r="AT127" s="7">
        <v>2018</v>
      </c>
      <c r="AU127" s="7" t="s">
        <v>572</v>
      </c>
      <c r="AV127" s="7">
        <v>110</v>
      </c>
      <c r="AW127" s="7">
        <v>27.79</v>
      </c>
      <c r="AX127" s="6" t="s">
        <v>252</v>
      </c>
      <c r="AY127" s="6" t="s">
        <v>1939</v>
      </c>
      <c r="AZ127" s="6" t="s">
        <v>131</v>
      </c>
      <c r="BA127" s="6" t="s">
        <v>1950</v>
      </c>
      <c r="BB127" s="6" t="s">
        <v>83</v>
      </c>
      <c r="BC127" s="6" t="s">
        <v>384</v>
      </c>
      <c r="BD127" s="7" t="str">
        <f t="shared" si="8"/>
        <v>01/10/2018</v>
      </c>
      <c r="BE127" s="7" t="str">
        <f t="shared" si="9"/>
        <v>01/10/2023</v>
      </c>
      <c r="BF127" s="7">
        <f t="shared" si="10"/>
        <v>60</v>
      </c>
      <c r="BG127" s="8">
        <f t="shared" si="11"/>
        <v>0.2</v>
      </c>
      <c r="BH127" s="8">
        <f t="shared" si="12"/>
        <v>0.18526666666666669</v>
      </c>
      <c r="BI127" s="8">
        <f t="shared" si="13"/>
        <v>0.36</v>
      </c>
      <c r="BJ127" s="8">
        <f t="shared" si="14"/>
        <v>0.74526666666666674</v>
      </c>
      <c r="BK127" s="9" t="e">
        <f t="shared" si="15"/>
        <v>#REF!</v>
      </c>
      <c r="BL127" s="10"/>
      <c r="BM127" s="9">
        <v>125</v>
      </c>
    </row>
    <row r="128" spans="1:178" x14ac:dyDescent="0.35">
      <c r="A128" s="6">
        <v>441</v>
      </c>
      <c r="B128" s="6" t="s">
        <v>63</v>
      </c>
      <c r="C128" s="6" t="s">
        <v>326</v>
      </c>
      <c r="D128" s="6" t="s">
        <v>1951</v>
      </c>
      <c r="E128" s="6" t="s">
        <v>136</v>
      </c>
      <c r="F128" s="6" t="s">
        <v>1952</v>
      </c>
      <c r="G128" s="6" t="s">
        <v>1953</v>
      </c>
      <c r="H128" s="6" t="s">
        <v>1954</v>
      </c>
      <c r="I128" s="6">
        <v>0</v>
      </c>
      <c r="J128" s="6" t="s">
        <v>1955</v>
      </c>
      <c r="K128" s="6" t="s">
        <v>1111</v>
      </c>
      <c r="L128" s="6" t="s">
        <v>76</v>
      </c>
      <c r="M128" s="6" t="s">
        <v>72</v>
      </c>
      <c r="N128" s="6" t="s">
        <v>73</v>
      </c>
      <c r="O128" s="6"/>
      <c r="P128" s="6"/>
      <c r="Q128" s="6"/>
      <c r="R128" s="6">
        <v>0</v>
      </c>
      <c r="S128" s="6"/>
      <c r="T128" s="6">
        <v>0</v>
      </c>
      <c r="U128" s="6" t="s">
        <v>1955</v>
      </c>
      <c r="V128" s="6" t="s">
        <v>1111</v>
      </c>
      <c r="W128" s="6" t="s">
        <v>76</v>
      </c>
      <c r="X128" s="6" t="s">
        <v>72</v>
      </c>
      <c r="Y128" s="6" t="s">
        <v>73</v>
      </c>
      <c r="Z128" s="6"/>
      <c r="AA128" s="6"/>
      <c r="AB128" s="6"/>
      <c r="AC128" s="6"/>
      <c r="AD128" s="6">
        <v>393405511046</v>
      </c>
      <c r="AE128" s="6" t="s">
        <v>1956</v>
      </c>
      <c r="AF128" s="6" t="s">
        <v>75</v>
      </c>
      <c r="AG128" s="6" t="s">
        <v>1957</v>
      </c>
      <c r="AH128" s="6" t="s">
        <v>796</v>
      </c>
      <c r="AI128" s="6" t="s">
        <v>77</v>
      </c>
      <c r="AJ128" s="6" t="s">
        <v>1958</v>
      </c>
      <c r="AK128" s="6" t="s">
        <v>1337</v>
      </c>
      <c r="AL128" s="6" t="s">
        <v>1959</v>
      </c>
      <c r="AM128" s="6">
        <v>413</v>
      </c>
      <c r="AN128" s="6">
        <v>441</v>
      </c>
      <c r="AO128" s="6" t="s">
        <v>1960</v>
      </c>
      <c r="AP128" s="6" t="s">
        <v>1961</v>
      </c>
      <c r="AQ128" s="6" t="s">
        <v>1961</v>
      </c>
      <c r="AR128" s="6" t="s">
        <v>83</v>
      </c>
      <c r="AS128" s="6" t="s">
        <v>192</v>
      </c>
      <c r="AT128" s="7">
        <v>2002</v>
      </c>
      <c r="AU128" s="7" t="s">
        <v>1962</v>
      </c>
      <c r="AV128" s="7">
        <v>102</v>
      </c>
      <c r="AW128" s="7">
        <v>26.27</v>
      </c>
      <c r="AX128" s="6" t="s">
        <v>326</v>
      </c>
      <c r="AY128" s="6" t="s">
        <v>1951</v>
      </c>
      <c r="AZ128" s="6" t="s">
        <v>131</v>
      </c>
      <c r="BA128" s="6" t="s">
        <v>1963</v>
      </c>
      <c r="BB128" s="6" t="s">
        <v>83</v>
      </c>
      <c r="BC128" s="6" t="s">
        <v>195</v>
      </c>
      <c r="BD128" s="7" t="str">
        <f t="shared" si="8"/>
        <v>01/10/2002</v>
      </c>
      <c r="BE128" s="7" t="str">
        <f t="shared" si="9"/>
        <v>01/07/2007</v>
      </c>
      <c r="BF128" s="7">
        <f t="shared" si="10"/>
        <v>57</v>
      </c>
      <c r="BG128" s="8">
        <f t="shared" si="11"/>
        <v>0.18545454545454546</v>
      </c>
      <c r="BH128" s="8">
        <f t="shared" si="12"/>
        <v>0.17513333333333336</v>
      </c>
      <c r="BI128" s="8">
        <f t="shared" si="13"/>
        <v>0.37894736842105259</v>
      </c>
      <c r="BJ128" s="8">
        <f t="shared" si="14"/>
        <v>0.73953524720893138</v>
      </c>
      <c r="BK128" s="9" t="e">
        <f t="shared" si="15"/>
        <v>#REF!</v>
      </c>
      <c r="BL128" s="10"/>
      <c r="BM128" s="9">
        <v>128</v>
      </c>
    </row>
    <row r="129" spans="1:178" x14ac:dyDescent="0.35">
      <c r="A129" s="6">
        <v>422</v>
      </c>
      <c r="B129" s="6" t="s">
        <v>63</v>
      </c>
      <c r="C129" s="6" t="s">
        <v>1927</v>
      </c>
      <c r="D129" s="6" t="s">
        <v>1964</v>
      </c>
      <c r="E129" s="6" t="s">
        <v>136</v>
      </c>
      <c r="F129" s="6" t="s">
        <v>1965</v>
      </c>
      <c r="G129" s="6"/>
      <c r="H129" s="6" t="s">
        <v>1966</v>
      </c>
      <c r="I129" s="6">
        <v>0</v>
      </c>
      <c r="J129" s="6" t="s">
        <v>1967</v>
      </c>
      <c r="K129" s="6" t="s">
        <v>1619</v>
      </c>
      <c r="L129" s="6" t="s">
        <v>1620</v>
      </c>
      <c r="M129" s="6" t="s">
        <v>260</v>
      </c>
      <c r="N129" s="6" t="s">
        <v>261</v>
      </c>
      <c r="O129" s="6"/>
      <c r="P129" s="6"/>
      <c r="Q129" s="6"/>
      <c r="R129" s="6">
        <v>0</v>
      </c>
      <c r="S129" s="6"/>
      <c r="T129" s="6">
        <v>0</v>
      </c>
      <c r="U129" s="6" t="s">
        <v>1967</v>
      </c>
      <c r="V129" s="6" t="s">
        <v>1619</v>
      </c>
      <c r="W129" s="6" t="s">
        <v>1620</v>
      </c>
      <c r="X129" s="6" t="s">
        <v>260</v>
      </c>
      <c r="Y129" s="6" t="s">
        <v>261</v>
      </c>
      <c r="Z129" s="6"/>
      <c r="AA129" s="6"/>
      <c r="AB129" s="6"/>
      <c r="AC129" s="6"/>
      <c r="AD129" s="6">
        <v>393396047179</v>
      </c>
      <c r="AE129" s="6" t="s">
        <v>1968</v>
      </c>
      <c r="AF129" s="6" t="s">
        <v>75</v>
      </c>
      <c r="AG129" s="6" t="s">
        <v>262</v>
      </c>
      <c r="AH129" s="6" t="s">
        <v>260</v>
      </c>
      <c r="AI129" s="6" t="s">
        <v>77</v>
      </c>
      <c r="AJ129" s="6" t="s">
        <v>1969</v>
      </c>
      <c r="AK129" s="6" t="s">
        <v>1970</v>
      </c>
      <c r="AL129" s="6" t="s">
        <v>1971</v>
      </c>
      <c r="AM129" s="6">
        <v>393</v>
      </c>
      <c r="AN129" s="6">
        <v>422</v>
      </c>
      <c r="AO129" s="6" t="s">
        <v>1972</v>
      </c>
      <c r="AP129" s="6" t="s">
        <v>1973</v>
      </c>
      <c r="AQ129" s="6" t="s">
        <v>1973</v>
      </c>
      <c r="AR129" s="6" t="s">
        <v>83</v>
      </c>
      <c r="AS129" s="6" t="s">
        <v>623</v>
      </c>
      <c r="AT129" s="7">
        <v>2017</v>
      </c>
      <c r="AU129" s="7" t="s">
        <v>1974</v>
      </c>
      <c r="AV129" s="7">
        <v>110</v>
      </c>
      <c r="AW129" s="7">
        <v>28.13</v>
      </c>
      <c r="AX129" s="6" t="s">
        <v>1927</v>
      </c>
      <c r="AY129" s="6" t="s">
        <v>1964</v>
      </c>
      <c r="AZ129" s="6" t="s">
        <v>897</v>
      </c>
      <c r="BA129" s="6" t="s">
        <v>1975</v>
      </c>
      <c r="BB129" s="6" t="s">
        <v>83</v>
      </c>
      <c r="BC129" s="6" t="s">
        <v>627</v>
      </c>
      <c r="BD129" s="7" t="str">
        <f t="shared" ref="BD129:BD139" si="16">"01/10/"&amp;AT129</f>
        <v>01/10/2017</v>
      </c>
      <c r="BE129" s="7" t="str">
        <f t="shared" ref="BE129:BE139" si="17">"01"&amp;RIGHT(TEXT(AU129,"GG/MM/AAAA"),8)</f>
        <v>01/05/2023</v>
      </c>
      <c r="BF129" s="7">
        <f t="shared" ref="BF129:BF139" si="18">DATEDIF(BD129,BE129,"M")</f>
        <v>67</v>
      </c>
      <c r="BG129" s="8">
        <f t="shared" ref="BG129:BG139" si="19">AV129/110*0.2</f>
        <v>0.2</v>
      </c>
      <c r="BH129" s="8">
        <f t="shared" ref="BH129:BH139" si="20">AW129/30*0.2</f>
        <v>0.18753333333333333</v>
      </c>
      <c r="BI129" s="8">
        <f t="shared" ref="BI129:BI139" si="21">36/BF129*0.6</f>
        <v>0.32238805970149254</v>
      </c>
      <c r="BJ129" s="8">
        <f t="shared" ref="BJ129:BJ139" si="22">SUM(BG129:BI129)</f>
        <v>0.70992139303482582</v>
      </c>
      <c r="BK129" s="9" t="e">
        <f t="shared" si="15"/>
        <v>#REF!</v>
      </c>
      <c r="BL129" s="10"/>
      <c r="BM129" s="9">
        <v>129</v>
      </c>
    </row>
    <row r="130" spans="1:178" x14ac:dyDescent="0.35">
      <c r="A130" s="6">
        <v>467</v>
      </c>
      <c r="B130" s="6" t="s">
        <v>63</v>
      </c>
      <c r="C130" s="6" t="s">
        <v>64</v>
      </c>
      <c r="D130" s="6" t="s">
        <v>1976</v>
      </c>
      <c r="E130" s="6" t="s">
        <v>66</v>
      </c>
      <c r="F130" s="6" t="s">
        <v>1977</v>
      </c>
      <c r="G130" s="6"/>
      <c r="H130" s="6" t="s">
        <v>1978</v>
      </c>
      <c r="I130" s="6">
        <v>0</v>
      </c>
      <c r="J130" s="6" t="s">
        <v>1979</v>
      </c>
      <c r="K130" s="6" t="s">
        <v>1980</v>
      </c>
      <c r="L130" s="6" t="s">
        <v>76</v>
      </c>
      <c r="M130" s="6" t="s">
        <v>72</v>
      </c>
      <c r="N130" s="6" t="s">
        <v>73</v>
      </c>
      <c r="O130" s="6"/>
      <c r="P130" s="6"/>
      <c r="Q130" s="6"/>
      <c r="R130" s="6">
        <v>0</v>
      </c>
      <c r="S130" s="6"/>
      <c r="T130" s="6">
        <v>0</v>
      </c>
      <c r="U130" s="6" t="s">
        <v>1979</v>
      </c>
      <c r="V130" s="6" t="s">
        <v>1980</v>
      </c>
      <c r="W130" s="6" t="s">
        <v>76</v>
      </c>
      <c r="X130" s="6" t="s">
        <v>72</v>
      </c>
      <c r="Y130" s="6" t="s">
        <v>73</v>
      </c>
      <c r="Z130" s="6"/>
      <c r="AA130" s="6"/>
      <c r="AB130" s="6"/>
      <c r="AC130" s="6"/>
      <c r="AD130" s="6">
        <v>3468716686</v>
      </c>
      <c r="AE130" s="6" t="s">
        <v>1981</v>
      </c>
      <c r="AF130" s="6" t="s">
        <v>75</v>
      </c>
      <c r="AG130" s="6" t="s">
        <v>76</v>
      </c>
      <c r="AH130" s="6" t="s">
        <v>72</v>
      </c>
      <c r="AI130" s="6" t="s">
        <v>77</v>
      </c>
      <c r="AJ130" s="6" t="s">
        <v>1982</v>
      </c>
      <c r="AK130" s="6" t="s">
        <v>145</v>
      </c>
      <c r="AL130" s="6" t="s">
        <v>1983</v>
      </c>
      <c r="AM130" s="6">
        <v>442</v>
      </c>
      <c r="AN130" s="6">
        <v>467</v>
      </c>
      <c r="AO130" s="6" t="s">
        <v>1984</v>
      </c>
      <c r="AP130" s="6" t="s">
        <v>1985</v>
      </c>
      <c r="AQ130" s="6" t="s">
        <v>1985</v>
      </c>
      <c r="AR130" s="6" t="s">
        <v>83</v>
      </c>
      <c r="AS130" s="6" t="s">
        <v>106</v>
      </c>
      <c r="AT130" s="7">
        <v>2017</v>
      </c>
      <c r="AU130" s="7" t="s">
        <v>1986</v>
      </c>
      <c r="AV130" s="7">
        <v>103</v>
      </c>
      <c r="AW130" s="7">
        <v>25.96</v>
      </c>
      <c r="AX130" s="6" t="s">
        <v>64</v>
      </c>
      <c r="AY130" s="6" t="s">
        <v>1976</v>
      </c>
      <c r="AZ130" s="6" t="s">
        <v>178</v>
      </c>
      <c r="BA130" s="6" t="s">
        <v>1987</v>
      </c>
      <c r="BB130" s="6" t="s">
        <v>83</v>
      </c>
      <c r="BC130" s="6" t="s">
        <v>110</v>
      </c>
      <c r="BD130" s="7" t="str">
        <f t="shared" si="16"/>
        <v>01/10/2017</v>
      </c>
      <c r="BE130" s="7" t="str">
        <f t="shared" si="17"/>
        <v>01/12/2022</v>
      </c>
      <c r="BF130" s="7">
        <f t="shared" si="18"/>
        <v>62</v>
      </c>
      <c r="BG130" s="8">
        <f t="shared" si="19"/>
        <v>0.18727272727272729</v>
      </c>
      <c r="BH130" s="8">
        <f t="shared" si="20"/>
        <v>0.1730666666666667</v>
      </c>
      <c r="BI130" s="8">
        <f t="shared" si="21"/>
        <v>0.34838709677419355</v>
      </c>
      <c r="BJ130" s="8">
        <f t="shared" si="22"/>
        <v>0.70872649071358751</v>
      </c>
      <c r="BK130" s="9" t="e">
        <f t="shared" ref="BK130:BK139" si="23">BK129+1</f>
        <v>#REF!</v>
      </c>
      <c r="BL130" s="10"/>
      <c r="BM130" s="9">
        <v>130</v>
      </c>
    </row>
    <row r="131" spans="1:178" x14ac:dyDescent="0.35">
      <c r="A131" s="6">
        <v>511</v>
      </c>
      <c r="B131" s="6" t="s">
        <v>63</v>
      </c>
      <c r="C131" s="6" t="s">
        <v>1988</v>
      </c>
      <c r="D131" s="6" t="s">
        <v>1989</v>
      </c>
      <c r="E131" s="6" t="s">
        <v>136</v>
      </c>
      <c r="F131" s="6" t="s">
        <v>1990</v>
      </c>
      <c r="G131" s="6"/>
      <c r="H131" s="6" t="s">
        <v>1991</v>
      </c>
      <c r="I131" s="6">
        <v>0</v>
      </c>
      <c r="J131" s="6" t="s">
        <v>1992</v>
      </c>
      <c r="K131" s="6" t="s">
        <v>1993</v>
      </c>
      <c r="L131" s="6" t="s">
        <v>1994</v>
      </c>
      <c r="M131" s="6" t="s">
        <v>879</v>
      </c>
      <c r="N131" s="6" t="s">
        <v>73</v>
      </c>
      <c r="O131" s="6"/>
      <c r="P131" s="6"/>
      <c r="Q131" s="6"/>
      <c r="R131" s="6">
        <v>0</v>
      </c>
      <c r="S131" s="6"/>
      <c r="T131" s="6">
        <v>0</v>
      </c>
      <c r="U131" s="6" t="s">
        <v>1992</v>
      </c>
      <c r="V131" s="6" t="s">
        <v>1993</v>
      </c>
      <c r="W131" s="6" t="s">
        <v>1994</v>
      </c>
      <c r="X131" s="6" t="s">
        <v>879</v>
      </c>
      <c r="Y131" s="6" t="s">
        <v>73</v>
      </c>
      <c r="Z131" s="6"/>
      <c r="AA131" s="6"/>
      <c r="AB131" s="6"/>
      <c r="AC131" s="6"/>
      <c r="AD131" s="6" t="s">
        <v>1995</v>
      </c>
      <c r="AE131" s="6" t="s">
        <v>1996</v>
      </c>
      <c r="AF131" s="6" t="s">
        <v>75</v>
      </c>
      <c r="AG131" s="6" t="s">
        <v>76</v>
      </c>
      <c r="AH131" s="6" t="s">
        <v>72</v>
      </c>
      <c r="AI131" s="6" t="s">
        <v>77</v>
      </c>
      <c r="AJ131" s="6" t="s">
        <v>1997</v>
      </c>
      <c r="AK131" s="6" t="s">
        <v>1144</v>
      </c>
      <c r="AL131" s="6" t="s">
        <v>1998</v>
      </c>
      <c r="AM131" s="6">
        <v>493</v>
      </c>
      <c r="AN131" s="6">
        <v>511</v>
      </c>
      <c r="AO131" s="6" t="s">
        <v>1999</v>
      </c>
      <c r="AP131" s="6" t="s">
        <v>2000</v>
      </c>
      <c r="AQ131" s="6" t="s">
        <v>2000</v>
      </c>
      <c r="AR131" s="6" t="s">
        <v>1897</v>
      </c>
      <c r="AS131" s="6" t="s">
        <v>2001</v>
      </c>
      <c r="AT131" s="7">
        <v>2019</v>
      </c>
      <c r="AU131" s="7" t="s">
        <v>2002</v>
      </c>
      <c r="AV131" s="7">
        <v>89</v>
      </c>
      <c r="AW131" s="7">
        <v>21.05</v>
      </c>
      <c r="AX131" s="6" t="s">
        <v>1988</v>
      </c>
      <c r="AY131" s="6" t="s">
        <v>1989</v>
      </c>
      <c r="AZ131" s="6" t="s">
        <v>131</v>
      </c>
      <c r="BA131" s="6" t="s">
        <v>2003</v>
      </c>
      <c r="BB131" s="6" t="s">
        <v>83</v>
      </c>
      <c r="BC131" s="6" t="s">
        <v>2004</v>
      </c>
      <c r="BD131" s="7" t="str">
        <f t="shared" si="16"/>
        <v>01/10/2019</v>
      </c>
      <c r="BE131" s="7" t="str">
        <f t="shared" si="17"/>
        <v>01/04/2024</v>
      </c>
      <c r="BF131" s="7">
        <f t="shared" si="18"/>
        <v>54</v>
      </c>
      <c r="BG131" s="8">
        <f t="shared" si="19"/>
        <v>0.16181818181818183</v>
      </c>
      <c r="BH131" s="8">
        <f t="shared" si="20"/>
        <v>0.14033333333333334</v>
      </c>
      <c r="BI131" s="8">
        <f t="shared" si="21"/>
        <v>0.39999999999999997</v>
      </c>
      <c r="BJ131" s="8">
        <f t="shared" si="22"/>
        <v>0.70215151515151519</v>
      </c>
      <c r="BK131" s="9" t="e">
        <f t="shared" si="23"/>
        <v>#REF!</v>
      </c>
      <c r="BL131" s="10"/>
      <c r="BM131" s="9">
        <v>133</v>
      </c>
    </row>
    <row r="132" spans="1:178" x14ac:dyDescent="0.35">
      <c r="A132" s="6">
        <v>308</v>
      </c>
      <c r="B132" s="6" t="s">
        <v>63</v>
      </c>
      <c r="C132" s="6" t="s">
        <v>2005</v>
      </c>
      <c r="D132" s="6" t="s">
        <v>2006</v>
      </c>
      <c r="E132" s="6" t="s">
        <v>66</v>
      </c>
      <c r="F132" s="6" t="s">
        <v>2007</v>
      </c>
      <c r="G132" s="6"/>
      <c r="H132" s="6" t="s">
        <v>2008</v>
      </c>
      <c r="I132" s="6">
        <v>0</v>
      </c>
      <c r="J132" s="6" t="s">
        <v>2009</v>
      </c>
      <c r="K132" s="6" t="s">
        <v>810</v>
      </c>
      <c r="L132" s="6" t="s">
        <v>76</v>
      </c>
      <c r="M132" s="6" t="s">
        <v>72</v>
      </c>
      <c r="N132" s="6" t="s">
        <v>73</v>
      </c>
      <c r="O132" s="6"/>
      <c r="P132" s="6"/>
      <c r="Q132" s="6"/>
      <c r="R132" s="6">
        <v>0</v>
      </c>
      <c r="S132" s="6"/>
      <c r="T132" s="6">
        <v>0</v>
      </c>
      <c r="U132" s="6" t="s">
        <v>2009</v>
      </c>
      <c r="V132" s="6" t="s">
        <v>810</v>
      </c>
      <c r="W132" s="6" t="s">
        <v>76</v>
      </c>
      <c r="X132" s="6" t="s">
        <v>72</v>
      </c>
      <c r="Y132" s="6" t="s">
        <v>73</v>
      </c>
      <c r="Z132" s="6"/>
      <c r="AA132" s="6"/>
      <c r="AB132" s="6"/>
      <c r="AC132" s="6"/>
      <c r="AD132" s="6" t="s">
        <v>2010</v>
      </c>
      <c r="AE132" s="6" t="s">
        <v>2011</v>
      </c>
      <c r="AF132" s="6" t="s">
        <v>75</v>
      </c>
      <c r="AG132" s="6" t="s">
        <v>76</v>
      </c>
      <c r="AH132" s="6" t="s">
        <v>72</v>
      </c>
      <c r="AI132" s="6" t="s">
        <v>77</v>
      </c>
      <c r="AJ132" s="6" t="s">
        <v>2012</v>
      </c>
      <c r="AK132" s="6" t="s">
        <v>145</v>
      </c>
      <c r="AL132" s="6" t="s">
        <v>2013</v>
      </c>
      <c r="AM132" s="6">
        <v>285</v>
      </c>
      <c r="AN132" s="6">
        <v>308</v>
      </c>
      <c r="AO132" s="6" t="s">
        <v>2014</v>
      </c>
      <c r="AP132" s="6" t="s">
        <v>2015</v>
      </c>
      <c r="AQ132" s="6" t="s">
        <v>2015</v>
      </c>
      <c r="AR132" s="6" t="s">
        <v>83</v>
      </c>
      <c r="AS132" s="6" t="s">
        <v>149</v>
      </c>
      <c r="AT132" s="7">
        <v>2002</v>
      </c>
      <c r="AU132" s="7" t="s">
        <v>2016</v>
      </c>
      <c r="AV132" s="7">
        <v>101</v>
      </c>
      <c r="AW132" s="7">
        <v>26.22</v>
      </c>
      <c r="AX132" s="6" t="s">
        <v>2005</v>
      </c>
      <c r="AY132" s="6" t="s">
        <v>2006</v>
      </c>
      <c r="AZ132" s="6" t="s">
        <v>229</v>
      </c>
      <c r="BA132" s="6" t="s">
        <v>2017</v>
      </c>
      <c r="BB132" s="6" t="s">
        <v>83</v>
      </c>
      <c r="BC132" s="6" t="s">
        <v>133</v>
      </c>
      <c r="BD132" s="7" t="str">
        <f t="shared" si="16"/>
        <v>01/10/2002</v>
      </c>
      <c r="BE132" s="7" t="str">
        <f t="shared" si="17"/>
        <v>01/02/2008</v>
      </c>
      <c r="BF132" s="7">
        <f t="shared" si="18"/>
        <v>64</v>
      </c>
      <c r="BG132" s="8">
        <f t="shared" si="19"/>
        <v>0.18363636363636365</v>
      </c>
      <c r="BH132" s="8">
        <f t="shared" si="20"/>
        <v>0.17480000000000001</v>
      </c>
      <c r="BI132" s="8">
        <f t="shared" si="21"/>
        <v>0.33749999999999997</v>
      </c>
      <c r="BJ132" s="8">
        <f t="shared" si="22"/>
        <v>0.69593636363636358</v>
      </c>
      <c r="BK132" s="9" t="e">
        <f t="shared" si="23"/>
        <v>#REF!</v>
      </c>
      <c r="BL132" s="10"/>
      <c r="BM132" s="9">
        <v>131</v>
      </c>
    </row>
    <row r="133" spans="1:178" x14ac:dyDescent="0.35">
      <c r="A133" s="6">
        <v>46</v>
      </c>
      <c r="B133" s="6" t="s">
        <v>63</v>
      </c>
      <c r="C133" s="6" t="s">
        <v>231</v>
      </c>
      <c r="D133" s="6" t="s">
        <v>2018</v>
      </c>
      <c r="E133" s="6" t="s">
        <v>136</v>
      </c>
      <c r="F133" s="6" t="s">
        <v>2019</v>
      </c>
      <c r="G133" s="6" t="s">
        <v>2020</v>
      </c>
      <c r="H133" s="6" t="s">
        <v>2021</v>
      </c>
      <c r="I133" s="6">
        <v>0</v>
      </c>
      <c r="J133" s="6" t="s">
        <v>2022</v>
      </c>
      <c r="K133" s="6" t="s">
        <v>2023</v>
      </c>
      <c r="L133" s="6" t="s">
        <v>864</v>
      </c>
      <c r="M133" s="6" t="s">
        <v>72</v>
      </c>
      <c r="N133" s="6" t="s">
        <v>73</v>
      </c>
      <c r="O133" s="6"/>
      <c r="P133" s="6"/>
      <c r="Q133" s="6"/>
      <c r="R133" s="6">
        <v>0</v>
      </c>
      <c r="S133" s="6"/>
      <c r="T133" s="6">
        <v>0</v>
      </c>
      <c r="U133" s="6" t="s">
        <v>2022</v>
      </c>
      <c r="V133" s="6" t="s">
        <v>2023</v>
      </c>
      <c r="W133" s="6" t="s">
        <v>864</v>
      </c>
      <c r="X133" s="6" t="s">
        <v>72</v>
      </c>
      <c r="Y133" s="6" t="s">
        <v>73</v>
      </c>
      <c r="Z133" s="6"/>
      <c r="AA133" s="6"/>
      <c r="AB133" s="6"/>
      <c r="AC133" s="6"/>
      <c r="AD133" s="6">
        <v>393911658282</v>
      </c>
      <c r="AE133" s="6" t="s">
        <v>2024</v>
      </c>
      <c r="AF133" s="6" t="s">
        <v>75</v>
      </c>
      <c r="AG133" s="6" t="s">
        <v>864</v>
      </c>
      <c r="AH133" s="6" t="s">
        <v>72</v>
      </c>
      <c r="AI133" s="6" t="s">
        <v>223</v>
      </c>
      <c r="AJ133" s="6" t="s">
        <v>2025</v>
      </c>
      <c r="AK133" s="6" t="s">
        <v>225</v>
      </c>
      <c r="AL133" s="6" t="s">
        <v>2026</v>
      </c>
      <c r="AM133" s="6">
        <v>50</v>
      </c>
      <c r="AN133" s="6">
        <v>46</v>
      </c>
      <c r="AO133" s="6" t="s">
        <v>2027</v>
      </c>
      <c r="AP133" s="6" t="s">
        <v>2028</v>
      </c>
      <c r="AQ133" s="6" t="s">
        <v>2028</v>
      </c>
      <c r="AR133" s="6" t="s">
        <v>83</v>
      </c>
      <c r="AS133" s="6" t="s">
        <v>211</v>
      </c>
      <c r="AT133" s="7">
        <v>2018</v>
      </c>
      <c r="AU133" s="7" t="s">
        <v>1612</v>
      </c>
      <c r="AV133" s="7">
        <v>103</v>
      </c>
      <c r="AW133" s="7">
        <v>25.86</v>
      </c>
      <c r="AX133" s="6" t="s">
        <v>231</v>
      </c>
      <c r="AY133" s="6" t="s">
        <v>2018</v>
      </c>
      <c r="AZ133" s="6" t="s">
        <v>2029</v>
      </c>
      <c r="BA133" s="6" t="s">
        <v>2030</v>
      </c>
      <c r="BB133" s="6" t="s">
        <v>83</v>
      </c>
      <c r="BC133" s="6" t="s">
        <v>215</v>
      </c>
      <c r="BD133" s="7" t="str">
        <f t="shared" si="16"/>
        <v>01/10/2018</v>
      </c>
      <c r="BE133" s="7" t="str">
        <f t="shared" si="17"/>
        <v>01/03/2024</v>
      </c>
      <c r="BF133" s="7">
        <f t="shared" si="18"/>
        <v>65</v>
      </c>
      <c r="BG133" s="8">
        <f t="shared" si="19"/>
        <v>0.18727272727272729</v>
      </c>
      <c r="BH133" s="8">
        <f t="shared" si="20"/>
        <v>0.1724</v>
      </c>
      <c r="BI133" s="8">
        <f t="shared" si="21"/>
        <v>0.3323076923076923</v>
      </c>
      <c r="BJ133" s="8">
        <f t="shared" si="22"/>
        <v>0.69198041958041956</v>
      </c>
      <c r="BK133" s="9" t="e">
        <f t="shared" si="23"/>
        <v>#REF!</v>
      </c>
      <c r="BL133" s="10"/>
      <c r="BM133" s="9">
        <v>132</v>
      </c>
    </row>
    <row r="134" spans="1:178" x14ac:dyDescent="0.35">
      <c r="A134" s="6">
        <v>904</v>
      </c>
      <c r="B134" s="6" t="s">
        <v>63</v>
      </c>
      <c r="C134" s="6" t="s">
        <v>2005</v>
      </c>
      <c r="D134" s="6" t="s">
        <v>2031</v>
      </c>
      <c r="E134" s="6" t="s">
        <v>66</v>
      </c>
      <c r="F134" s="6" t="s">
        <v>2032</v>
      </c>
      <c r="G134" s="6"/>
      <c r="H134" s="6" t="s">
        <v>2033</v>
      </c>
      <c r="I134" s="6">
        <v>0</v>
      </c>
      <c r="J134" s="6" t="s">
        <v>2034</v>
      </c>
      <c r="K134" s="6" t="s">
        <v>1073</v>
      </c>
      <c r="L134" s="6" t="s">
        <v>76</v>
      </c>
      <c r="M134" s="6" t="s">
        <v>72</v>
      </c>
      <c r="N134" s="6" t="s">
        <v>73</v>
      </c>
      <c r="O134" s="6"/>
      <c r="P134" s="6"/>
      <c r="Q134" s="6"/>
      <c r="R134" s="6">
        <v>0</v>
      </c>
      <c r="S134" s="6"/>
      <c r="T134" s="6">
        <v>0</v>
      </c>
      <c r="U134" s="6" t="s">
        <v>2034</v>
      </c>
      <c r="V134" s="6" t="s">
        <v>1073</v>
      </c>
      <c r="W134" s="6" t="s">
        <v>76</v>
      </c>
      <c r="X134" s="6" t="s">
        <v>72</v>
      </c>
      <c r="Y134" s="6" t="s">
        <v>73</v>
      </c>
      <c r="Z134" s="6"/>
      <c r="AA134" s="6"/>
      <c r="AB134" s="6"/>
      <c r="AC134" s="6"/>
      <c r="AD134" s="6">
        <v>393334373203</v>
      </c>
      <c r="AE134" s="6" t="s">
        <v>2035</v>
      </c>
      <c r="AF134" s="6" t="s">
        <v>75</v>
      </c>
      <c r="AG134" s="6" t="s">
        <v>76</v>
      </c>
      <c r="AH134" s="6" t="s">
        <v>72</v>
      </c>
      <c r="AI134" s="6" t="s">
        <v>77</v>
      </c>
      <c r="AJ134" s="6" t="s">
        <v>2036</v>
      </c>
      <c r="AK134" s="6" t="s">
        <v>1337</v>
      </c>
      <c r="AL134" s="6" t="s">
        <v>2037</v>
      </c>
      <c r="AM134" s="6">
        <v>957</v>
      </c>
      <c r="AN134" s="6">
        <v>904</v>
      </c>
      <c r="AO134" s="6" t="s">
        <v>2038</v>
      </c>
      <c r="AP134" s="6" t="s">
        <v>2039</v>
      </c>
      <c r="AQ134" s="6" t="s">
        <v>2039</v>
      </c>
      <c r="AR134" s="6" t="s">
        <v>83</v>
      </c>
      <c r="AS134" s="6" t="s">
        <v>106</v>
      </c>
      <c r="AT134" s="7">
        <v>2019</v>
      </c>
      <c r="AU134" s="7" t="s">
        <v>165</v>
      </c>
      <c r="AV134" s="7">
        <v>93</v>
      </c>
      <c r="AW134" s="7">
        <v>23.05</v>
      </c>
      <c r="AX134" s="6" t="s">
        <v>2005</v>
      </c>
      <c r="AY134" s="6" t="s">
        <v>2031</v>
      </c>
      <c r="AZ134" s="6" t="s">
        <v>683</v>
      </c>
      <c r="BA134" s="6" t="s">
        <v>2040</v>
      </c>
      <c r="BB134" s="6" t="s">
        <v>83</v>
      </c>
      <c r="BC134" s="6" t="s">
        <v>110</v>
      </c>
      <c r="BD134" s="7" t="str">
        <f t="shared" si="16"/>
        <v>01/10/2019</v>
      </c>
      <c r="BE134" s="7" t="str">
        <f t="shared" si="17"/>
        <v>01/10/2024</v>
      </c>
      <c r="BF134" s="7">
        <f t="shared" si="18"/>
        <v>60</v>
      </c>
      <c r="BG134" s="8">
        <f t="shared" si="19"/>
        <v>0.1690909090909091</v>
      </c>
      <c r="BH134" s="8">
        <f t="shared" si="20"/>
        <v>0.15366666666666667</v>
      </c>
      <c r="BI134" s="8">
        <f t="shared" si="21"/>
        <v>0.36</v>
      </c>
      <c r="BJ134" s="8">
        <f t="shared" si="22"/>
        <v>0.68275757575757579</v>
      </c>
      <c r="BK134" s="9" t="e">
        <f t="shared" si="23"/>
        <v>#REF!</v>
      </c>
      <c r="BL134" s="10"/>
      <c r="BM134" s="9">
        <v>135</v>
      </c>
    </row>
    <row r="135" spans="1:178" x14ac:dyDescent="0.35">
      <c r="A135" s="6">
        <v>324</v>
      </c>
      <c r="B135" s="6" t="s">
        <v>63</v>
      </c>
      <c r="C135" s="6" t="s">
        <v>2041</v>
      </c>
      <c r="D135" s="6" t="s">
        <v>2042</v>
      </c>
      <c r="E135" s="6" t="s">
        <v>136</v>
      </c>
      <c r="F135" s="6" t="s">
        <v>2043</v>
      </c>
      <c r="G135" s="6" t="s">
        <v>2044</v>
      </c>
      <c r="H135" s="6" t="s">
        <v>2045</v>
      </c>
      <c r="I135" s="6">
        <v>0</v>
      </c>
      <c r="J135" s="6" t="s">
        <v>2046</v>
      </c>
      <c r="K135" s="6" t="s">
        <v>2047</v>
      </c>
      <c r="L135" s="6" t="s">
        <v>76</v>
      </c>
      <c r="M135" s="6" t="s">
        <v>72</v>
      </c>
      <c r="N135" s="6" t="s">
        <v>73</v>
      </c>
      <c r="O135" s="6"/>
      <c r="P135" s="6"/>
      <c r="Q135" s="6"/>
      <c r="R135" s="6">
        <v>0</v>
      </c>
      <c r="S135" s="6"/>
      <c r="T135" s="6">
        <v>0</v>
      </c>
      <c r="U135" s="6" t="s">
        <v>2046</v>
      </c>
      <c r="V135" s="6" t="s">
        <v>2047</v>
      </c>
      <c r="W135" s="6" t="s">
        <v>76</v>
      </c>
      <c r="X135" s="6" t="s">
        <v>72</v>
      </c>
      <c r="Y135" s="6" t="s">
        <v>73</v>
      </c>
      <c r="Z135" s="6"/>
      <c r="AA135" s="6"/>
      <c r="AB135" s="6"/>
      <c r="AC135" s="6"/>
      <c r="AD135" s="6">
        <v>393345487938</v>
      </c>
      <c r="AE135" s="6" t="s">
        <v>2048</v>
      </c>
      <c r="AF135" s="6" t="s">
        <v>75</v>
      </c>
      <c r="AG135" s="6" t="s">
        <v>76</v>
      </c>
      <c r="AH135" s="6" t="s">
        <v>72</v>
      </c>
      <c r="AI135" s="6" t="s">
        <v>961</v>
      </c>
      <c r="AJ135" s="6" t="s">
        <v>2049</v>
      </c>
      <c r="AK135" s="6" t="s">
        <v>2050</v>
      </c>
      <c r="AL135" s="6" t="s">
        <v>2051</v>
      </c>
      <c r="AM135" s="6">
        <v>297</v>
      </c>
      <c r="AN135" s="6">
        <v>324</v>
      </c>
      <c r="AO135" s="6" t="s">
        <v>2052</v>
      </c>
      <c r="AP135" s="6" t="s">
        <v>2053</v>
      </c>
      <c r="AQ135" s="6" t="s">
        <v>2053</v>
      </c>
      <c r="AR135" s="6" t="s">
        <v>129</v>
      </c>
      <c r="AS135" s="6" t="s">
        <v>130</v>
      </c>
      <c r="AT135" s="7">
        <v>2017</v>
      </c>
      <c r="AU135" s="7" t="s">
        <v>2054</v>
      </c>
      <c r="AV135" s="7">
        <v>107</v>
      </c>
      <c r="AW135" s="7">
        <v>27.8</v>
      </c>
      <c r="AX135" s="6" t="s">
        <v>2041</v>
      </c>
      <c r="AY135" s="6" t="s">
        <v>2042</v>
      </c>
      <c r="AZ135" s="6" t="s">
        <v>131</v>
      </c>
      <c r="BA135" s="6" t="s">
        <v>2055</v>
      </c>
      <c r="BB135" s="6" t="s">
        <v>83</v>
      </c>
      <c r="BC135" s="6" t="s">
        <v>1743</v>
      </c>
      <c r="BD135" s="7" t="str">
        <f t="shared" si="16"/>
        <v>01/10/2017</v>
      </c>
      <c r="BE135" s="7" t="str">
        <f t="shared" si="17"/>
        <v>01/11/2023</v>
      </c>
      <c r="BF135" s="7">
        <f t="shared" si="18"/>
        <v>73</v>
      </c>
      <c r="BG135" s="8">
        <f t="shared" si="19"/>
        <v>0.19454545454545458</v>
      </c>
      <c r="BH135" s="8">
        <f t="shared" si="20"/>
        <v>0.18533333333333335</v>
      </c>
      <c r="BI135" s="8">
        <f t="shared" si="21"/>
        <v>0.29589041095890406</v>
      </c>
      <c r="BJ135" s="8">
        <f t="shared" si="22"/>
        <v>0.67576919883769193</v>
      </c>
      <c r="BK135" s="9" t="e">
        <f t="shared" si="23"/>
        <v>#REF!</v>
      </c>
      <c r="BL135" s="10"/>
      <c r="BM135" s="9">
        <v>134</v>
      </c>
    </row>
    <row r="136" spans="1:178" x14ac:dyDescent="0.35">
      <c r="A136" s="6">
        <v>294</v>
      </c>
      <c r="B136" s="6" t="s">
        <v>63</v>
      </c>
      <c r="C136" s="6" t="s">
        <v>1177</v>
      </c>
      <c r="D136" s="6" t="s">
        <v>2056</v>
      </c>
      <c r="E136" s="6" t="s">
        <v>66</v>
      </c>
      <c r="F136" s="6" t="s">
        <v>2057</v>
      </c>
      <c r="G136" s="6"/>
      <c r="H136" s="6" t="s">
        <v>2058</v>
      </c>
      <c r="I136" s="6">
        <v>0</v>
      </c>
      <c r="J136" s="6" t="s">
        <v>2059</v>
      </c>
      <c r="K136" s="6" t="s">
        <v>2060</v>
      </c>
      <c r="L136" s="6" t="s">
        <v>76</v>
      </c>
      <c r="M136" s="6" t="s">
        <v>72</v>
      </c>
      <c r="N136" s="6" t="s">
        <v>73</v>
      </c>
      <c r="O136" s="6"/>
      <c r="P136" s="6"/>
      <c r="Q136" s="6"/>
      <c r="R136" s="6">
        <v>0</v>
      </c>
      <c r="S136" s="6"/>
      <c r="T136" s="6">
        <v>0</v>
      </c>
      <c r="U136" s="6" t="s">
        <v>2059</v>
      </c>
      <c r="V136" s="6" t="s">
        <v>2060</v>
      </c>
      <c r="W136" s="6" t="s">
        <v>76</v>
      </c>
      <c r="X136" s="6" t="s">
        <v>72</v>
      </c>
      <c r="Y136" s="6" t="s">
        <v>73</v>
      </c>
      <c r="Z136" s="6"/>
      <c r="AA136" s="6"/>
      <c r="AB136" s="6"/>
      <c r="AC136" s="6"/>
      <c r="AD136" s="6" t="s">
        <v>2061</v>
      </c>
      <c r="AE136" s="6" t="s">
        <v>2062</v>
      </c>
      <c r="AF136" s="6" t="s">
        <v>75</v>
      </c>
      <c r="AG136" s="6" t="s">
        <v>76</v>
      </c>
      <c r="AH136" s="6" t="s">
        <v>72</v>
      </c>
      <c r="AI136" s="6" t="s">
        <v>77</v>
      </c>
      <c r="AJ136" s="6" t="s">
        <v>2063</v>
      </c>
      <c r="AK136" s="6" t="s">
        <v>145</v>
      </c>
      <c r="AL136" s="6" t="s">
        <v>2064</v>
      </c>
      <c r="AM136" s="6">
        <v>274</v>
      </c>
      <c r="AN136" s="6">
        <v>294</v>
      </c>
      <c r="AO136" s="6" t="s">
        <v>2065</v>
      </c>
      <c r="AP136" s="6" t="s">
        <v>2066</v>
      </c>
      <c r="AQ136" s="6" t="s">
        <v>2066</v>
      </c>
      <c r="AR136" s="6" t="s">
        <v>1897</v>
      </c>
      <c r="AS136" s="6" t="s">
        <v>2067</v>
      </c>
      <c r="AT136" s="7">
        <v>2017</v>
      </c>
      <c r="AU136" s="7" t="s">
        <v>2068</v>
      </c>
      <c r="AV136" s="7">
        <v>91</v>
      </c>
      <c r="AW136" s="7">
        <v>22.32</v>
      </c>
      <c r="AX136" s="6" t="s">
        <v>1177</v>
      </c>
      <c r="AY136" s="6" t="s">
        <v>2056</v>
      </c>
      <c r="AZ136" s="6" t="s">
        <v>338</v>
      </c>
      <c r="BA136" s="6" t="s">
        <v>2069</v>
      </c>
      <c r="BB136" s="6" t="s">
        <v>83</v>
      </c>
      <c r="BC136" s="6" t="s">
        <v>2004</v>
      </c>
      <c r="BD136" s="7" t="str">
        <f t="shared" si="16"/>
        <v>01/10/2017</v>
      </c>
      <c r="BE136" s="7" t="str">
        <f t="shared" si="17"/>
        <v>01/06/2023</v>
      </c>
      <c r="BF136" s="7">
        <f t="shared" si="18"/>
        <v>68</v>
      </c>
      <c r="BG136" s="8">
        <f t="shared" si="19"/>
        <v>0.16545454545454547</v>
      </c>
      <c r="BH136" s="8">
        <f t="shared" si="20"/>
        <v>0.14880000000000002</v>
      </c>
      <c r="BI136" s="8">
        <f t="shared" si="21"/>
        <v>0.31764705882352939</v>
      </c>
      <c r="BJ136" s="8">
        <f t="shared" si="22"/>
        <v>0.63190160427807485</v>
      </c>
      <c r="BK136" s="9" t="e">
        <f t="shared" si="23"/>
        <v>#REF!</v>
      </c>
      <c r="BL136" s="10"/>
      <c r="BM136" s="9">
        <v>136</v>
      </c>
    </row>
    <row r="137" spans="1:178" x14ac:dyDescent="0.35">
      <c r="A137" s="6">
        <v>764</v>
      </c>
      <c r="B137" s="6" t="s">
        <v>63</v>
      </c>
      <c r="C137" s="6" t="s">
        <v>2070</v>
      </c>
      <c r="D137" s="6" t="s">
        <v>2071</v>
      </c>
      <c r="E137" s="6" t="s">
        <v>66</v>
      </c>
      <c r="F137" s="6" t="s">
        <v>2072</v>
      </c>
      <c r="G137" s="6"/>
      <c r="H137" s="6" t="s">
        <v>2073</v>
      </c>
      <c r="I137" s="6">
        <v>0</v>
      </c>
      <c r="J137" s="6" t="s">
        <v>2074</v>
      </c>
      <c r="K137" s="6" t="s">
        <v>2075</v>
      </c>
      <c r="L137" s="6" t="s">
        <v>2076</v>
      </c>
      <c r="M137" s="6" t="s">
        <v>72</v>
      </c>
      <c r="N137" s="6" t="s">
        <v>73</v>
      </c>
      <c r="O137" s="6"/>
      <c r="P137" s="6"/>
      <c r="Q137" s="6"/>
      <c r="R137" s="6">
        <v>0</v>
      </c>
      <c r="S137" s="6"/>
      <c r="T137" s="6">
        <v>0</v>
      </c>
      <c r="U137" s="6" t="s">
        <v>2074</v>
      </c>
      <c r="V137" s="6" t="s">
        <v>2075</v>
      </c>
      <c r="W137" s="6" t="s">
        <v>2076</v>
      </c>
      <c r="X137" s="6" t="s">
        <v>72</v>
      </c>
      <c r="Y137" s="6" t="s">
        <v>73</v>
      </c>
      <c r="Z137" s="6"/>
      <c r="AA137" s="6"/>
      <c r="AB137" s="6"/>
      <c r="AC137" s="6"/>
      <c r="AD137" s="6" t="s">
        <v>2077</v>
      </c>
      <c r="AE137" s="6" t="s">
        <v>2078</v>
      </c>
      <c r="AF137" s="6" t="s">
        <v>75</v>
      </c>
      <c r="AG137" s="6" t="s">
        <v>2076</v>
      </c>
      <c r="AH137" s="6" t="s">
        <v>72</v>
      </c>
      <c r="AI137" s="6" t="s">
        <v>77</v>
      </c>
      <c r="AJ137" s="6" t="s">
        <v>2079</v>
      </c>
      <c r="AK137" s="6" t="s">
        <v>2080</v>
      </c>
      <c r="AL137" s="6" t="s">
        <v>2081</v>
      </c>
      <c r="AM137" s="6">
        <v>769</v>
      </c>
      <c r="AN137" s="6">
        <v>764</v>
      </c>
      <c r="AO137" s="6" t="s">
        <v>2082</v>
      </c>
      <c r="AP137" s="6" t="s">
        <v>2083</v>
      </c>
      <c r="AQ137" s="6" t="s">
        <v>2083</v>
      </c>
      <c r="AR137" s="6" t="s">
        <v>268</v>
      </c>
      <c r="AS137" s="6" t="s">
        <v>923</v>
      </c>
      <c r="AT137" s="7">
        <v>2018</v>
      </c>
      <c r="AU137" s="7" t="s">
        <v>248</v>
      </c>
      <c r="AV137" s="7">
        <v>85</v>
      </c>
      <c r="AW137" s="7">
        <v>21.13</v>
      </c>
      <c r="AX137" s="6" t="s">
        <v>2070</v>
      </c>
      <c r="AY137" s="6" t="s">
        <v>2071</v>
      </c>
      <c r="AZ137" s="6" t="s">
        <v>249</v>
      </c>
      <c r="BA137" s="6" t="s">
        <v>2084</v>
      </c>
      <c r="BB137" s="6" t="s">
        <v>83</v>
      </c>
      <c r="BC137" s="6" t="s">
        <v>453</v>
      </c>
      <c r="BD137" s="7" t="str">
        <f t="shared" si="16"/>
        <v>01/10/2018</v>
      </c>
      <c r="BE137" s="7" t="str">
        <f t="shared" si="17"/>
        <v>01/07/2024</v>
      </c>
      <c r="BF137" s="7">
        <f t="shared" si="18"/>
        <v>69</v>
      </c>
      <c r="BG137" s="8">
        <f t="shared" si="19"/>
        <v>0.15454545454545454</v>
      </c>
      <c r="BH137" s="8">
        <f t="shared" si="20"/>
        <v>0.14086666666666667</v>
      </c>
      <c r="BI137" s="8">
        <f t="shared" si="21"/>
        <v>0.31304347826086953</v>
      </c>
      <c r="BJ137" s="8">
        <f t="shared" si="22"/>
        <v>0.60845559947299077</v>
      </c>
      <c r="BK137" s="9" t="e">
        <f t="shared" si="23"/>
        <v>#REF!</v>
      </c>
      <c r="BL137" s="10"/>
      <c r="BM137" s="9">
        <v>138</v>
      </c>
    </row>
    <row r="138" spans="1:178" x14ac:dyDescent="0.35">
      <c r="A138" s="6">
        <v>722</v>
      </c>
      <c r="B138" s="6" t="s">
        <v>63</v>
      </c>
      <c r="C138" s="6" t="s">
        <v>385</v>
      </c>
      <c r="D138" s="6" t="s">
        <v>2085</v>
      </c>
      <c r="E138" s="6" t="s">
        <v>136</v>
      </c>
      <c r="F138" s="6" t="s">
        <v>2086</v>
      </c>
      <c r="G138" s="6"/>
      <c r="H138" s="6" t="s">
        <v>2087</v>
      </c>
      <c r="I138" s="6">
        <v>0</v>
      </c>
      <c r="J138" s="6" t="s">
        <v>2088</v>
      </c>
      <c r="K138" s="6" t="s">
        <v>345</v>
      </c>
      <c r="L138" s="6" t="s">
        <v>346</v>
      </c>
      <c r="M138" s="6" t="s">
        <v>299</v>
      </c>
      <c r="N138" s="6" t="s">
        <v>73</v>
      </c>
      <c r="O138" s="6"/>
      <c r="P138" s="6"/>
      <c r="Q138" s="6"/>
      <c r="R138" s="6">
        <v>0</v>
      </c>
      <c r="S138" s="6"/>
      <c r="T138" s="6">
        <v>0</v>
      </c>
      <c r="U138" s="6" t="s">
        <v>2088</v>
      </c>
      <c r="V138" s="6" t="s">
        <v>345</v>
      </c>
      <c r="W138" s="6" t="s">
        <v>346</v>
      </c>
      <c r="X138" s="6" t="s">
        <v>299</v>
      </c>
      <c r="Y138" s="6" t="s">
        <v>73</v>
      </c>
      <c r="Z138" s="6"/>
      <c r="AA138" s="6"/>
      <c r="AB138" s="6"/>
      <c r="AC138" s="6"/>
      <c r="AD138" s="6">
        <v>3277065400</v>
      </c>
      <c r="AE138" s="6" t="s">
        <v>2089</v>
      </c>
      <c r="AF138" s="6" t="s">
        <v>75</v>
      </c>
      <c r="AG138" s="6" t="s">
        <v>2090</v>
      </c>
      <c r="AH138" s="6" t="s">
        <v>611</v>
      </c>
      <c r="AI138" s="6" t="s">
        <v>77</v>
      </c>
      <c r="AJ138" s="6" t="s">
        <v>2091</v>
      </c>
      <c r="AK138" s="6" t="s">
        <v>2092</v>
      </c>
      <c r="AL138" s="6" t="s">
        <v>2093</v>
      </c>
      <c r="AM138" s="6">
        <v>731</v>
      </c>
      <c r="AN138" s="6">
        <v>722</v>
      </c>
      <c r="AO138" s="6" t="s">
        <v>2094</v>
      </c>
      <c r="AP138" s="6" t="s">
        <v>2095</v>
      </c>
      <c r="AQ138" s="6" t="s">
        <v>2095</v>
      </c>
      <c r="AR138" s="6" t="s">
        <v>268</v>
      </c>
      <c r="AS138" s="6" t="s">
        <v>2096</v>
      </c>
      <c r="AT138" s="7">
        <v>2015</v>
      </c>
      <c r="AU138" s="7" t="s">
        <v>2097</v>
      </c>
      <c r="AV138" s="7">
        <v>103</v>
      </c>
      <c r="AW138" s="7">
        <v>26.8</v>
      </c>
      <c r="AX138" s="6" t="s">
        <v>385</v>
      </c>
      <c r="AY138" s="6" t="s">
        <v>2085</v>
      </c>
      <c r="AZ138" s="6" t="s">
        <v>2098</v>
      </c>
      <c r="BA138" s="6" t="s">
        <v>2099</v>
      </c>
      <c r="BB138" s="6" t="s">
        <v>83</v>
      </c>
      <c r="BC138" s="6" t="s">
        <v>2100</v>
      </c>
      <c r="BD138" s="7" t="str">
        <f t="shared" si="16"/>
        <v>01/10/2015</v>
      </c>
      <c r="BE138" s="7" t="str">
        <f t="shared" si="17"/>
        <v>01/07/2023</v>
      </c>
      <c r="BF138" s="7">
        <f t="shared" si="18"/>
        <v>93</v>
      </c>
      <c r="BG138" s="8">
        <f t="shared" si="19"/>
        <v>0.18727272727272729</v>
      </c>
      <c r="BH138" s="8">
        <f t="shared" si="20"/>
        <v>0.17866666666666667</v>
      </c>
      <c r="BI138" s="8">
        <f t="shared" si="21"/>
        <v>0.23225806451612901</v>
      </c>
      <c r="BJ138" s="8">
        <f t="shared" si="22"/>
        <v>0.59819745845552297</v>
      </c>
      <c r="BK138" s="9" t="e">
        <f t="shared" si="23"/>
        <v>#REF!</v>
      </c>
      <c r="BL138" s="10"/>
      <c r="BM138" s="9">
        <v>137</v>
      </c>
    </row>
    <row r="139" spans="1:178" x14ac:dyDescent="0.35">
      <c r="A139" s="6">
        <v>661</v>
      </c>
      <c r="B139" s="6" t="s">
        <v>63</v>
      </c>
      <c r="C139" s="6" t="s">
        <v>2101</v>
      </c>
      <c r="D139" s="6" t="s">
        <v>2102</v>
      </c>
      <c r="E139" s="6" t="s">
        <v>136</v>
      </c>
      <c r="F139" s="6" t="s">
        <v>2103</v>
      </c>
      <c r="G139" s="6"/>
      <c r="H139" s="6" t="s">
        <v>2104</v>
      </c>
      <c r="I139" s="6">
        <v>0</v>
      </c>
      <c r="J139" s="6" t="s">
        <v>2105</v>
      </c>
      <c r="K139" s="6" t="s">
        <v>2106</v>
      </c>
      <c r="L139" s="6" t="s">
        <v>2107</v>
      </c>
      <c r="M139" s="6" t="s">
        <v>72</v>
      </c>
      <c r="N139" s="6" t="s">
        <v>73</v>
      </c>
      <c r="O139" s="6"/>
      <c r="P139" s="6"/>
      <c r="Q139" s="6"/>
      <c r="R139" s="6">
        <v>0</v>
      </c>
      <c r="S139" s="6"/>
      <c r="T139" s="6">
        <v>0</v>
      </c>
      <c r="U139" s="6" t="s">
        <v>2105</v>
      </c>
      <c r="V139" s="6" t="s">
        <v>2106</v>
      </c>
      <c r="W139" s="6" t="s">
        <v>2107</v>
      </c>
      <c r="X139" s="6" t="s">
        <v>72</v>
      </c>
      <c r="Y139" s="6" t="s">
        <v>73</v>
      </c>
      <c r="Z139" s="6"/>
      <c r="AA139" s="6"/>
      <c r="AB139" s="6"/>
      <c r="AC139" s="6"/>
      <c r="AD139" s="6">
        <v>393401676333</v>
      </c>
      <c r="AE139" s="6" t="s">
        <v>2108</v>
      </c>
      <c r="AF139" s="6" t="s">
        <v>75</v>
      </c>
      <c r="AG139" s="6" t="s">
        <v>76</v>
      </c>
      <c r="AH139" s="6" t="s">
        <v>72</v>
      </c>
      <c r="AI139" s="6" t="s">
        <v>77</v>
      </c>
      <c r="AJ139" s="6" t="s">
        <v>2109</v>
      </c>
      <c r="AK139" s="6" t="s">
        <v>2110</v>
      </c>
      <c r="AL139" s="6" t="s">
        <v>2111</v>
      </c>
      <c r="AM139" s="6">
        <v>738</v>
      </c>
      <c r="AN139" s="6">
        <v>661</v>
      </c>
      <c r="AO139" s="6" t="s">
        <v>2112</v>
      </c>
      <c r="AP139" s="6" t="s">
        <v>2113</v>
      </c>
      <c r="AQ139" s="6" t="s">
        <v>2113</v>
      </c>
      <c r="AR139" s="6" t="s">
        <v>83</v>
      </c>
      <c r="AS139" s="6" t="s">
        <v>211</v>
      </c>
      <c r="AT139" s="7">
        <v>2013</v>
      </c>
      <c r="AU139" s="7" t="s">
        <v>602</v>
      </c>
      <c r="AV139" s="7">
        <v>110</v>
      </c>
      <c r="AW139" s="7">
        <v>27.2</v>
      </c>
      <c r="AX139" s="6" t="s">
        <v>2101</v>
      </c>
      <c r="AY139" s="6" t="s">
        <v>2102</v>
      </c>
      <c r="AZ139" s="6" t="s">
        <v>131</v>
      </c>
      <c r="BA139" s="6" t="s">
        <v>2114</v>
      </c>
      <c r="BB139" s="6" t="s">
        <v>83</v>
      </c>
      <c r="BC139" s="6" t="s">
        <v>215</v>
      </c>
      <c r="BD139" s="7" t="str">
        <f t="shared" si="16"/>
        <v>01/10/2013</v>
      </c>
      <c r="BE139" s="7" t="str">
        <f t="shared" si="17"/>
        <v>01/10/2024</v>
      </c>
      <c r="BF139" s="7">
        <f t="shared" si="18"/>
        <v>132</v>
      </c>
      <c r="BG139" s="8">
        <f t="shared" si="19"/>
        <v>0.2</v>
      </c>
      <c r="BH139" s="8">
        <f t="shared" si="20"/>
        <v>0.18133333333333335</v>
      </c>
      <c r="BI139" s="8">
        <f t="shared" si="21"/>
        <v>0.16363636363636361</v>
      </c>
      <c r="BJ139" s="8">
        <f t="shared" si="22"/>
        <v>0.54496969696969699</v>
      </c>
      <c r="BK139" s="9" t="e">
        <f t="shared" si="23"/>
        <v>#REF!</v>
      </c>
      <c r="BL139" s="10"/>
      <c r="BM139" s="9">
        <v>139</v>
      </c>
    </row>
    <row r="140" spans="1:178" s="12" customFormat="1" x14ac:dyDescent="0.35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F140" s="24"/>
      <c r="AG140" s="24"/>
      <c r="AH140" s="24"/>
      <c r="AI140" s="24"/>
      <c r="AJ140" s="24"/>
      <c r="AK140" s="24"/>
      <c r="AL140" s="24"/>
      <c r="AM140" s="24"/>
      <c r="AN140" s="24"/>
      <c r="AO140" s="24"/>
      <c r="AP140" s="24"/>
      <c r="AQ140" s="24"/>
      <c r="AR140" s="24"/>
      <c r="AS140" s="24"/>
      <c r="AT140" s="25"/>
      <c r="AU140" s="25"/>
      <c r="AV140" s="25"/>
      <c r="AW140" s="25"/>
      <c r="AX140" s="24"/>
      <c r="AY140" s="24"/>
      <c r="AZ140" s="24"/>
      <c r="BA140" s="24"/>
      <c r="BB140" s="24"/>
      <c r="BC140" s="24"/>
      <c r="BD140" s="25"/>
      <c r="BE140" s="25"/>
      <c r="BF140" s="25"/>
      <c r="BG140" s="26"/>
      <c r="BH140" s="26"/>
      <c r="BI140" s="26"/>
      <c r="BJ140" s="26"/>
      <c r="BK140" s="27"/>
      <c r="BL140" s="28"/>
      <c r="BM140" s="27"/>
    </row>
    <row r="141" spans="1:178" s="12" customFormat="1" x14ac:dyDescent="0.35"/>
    <row r="142" spans="1:178" s="12" customFormat="1" x14ac:dyDescent="0.35">
      <c r="A142" s="29">
        <v>82</v>
      </c>
      <c r="B142" s="29" t="s">
        <v>63</v>
      </c>
      <c r="C142" s="29" t="s">
        <v>502</v>
      </c>
      <c r="D142" s="29" t="s">
        <v>2115</v>
      </c>
      <c r="E142" s="29" t="s">
        <v>66</v>
      </c>
      <c r="F142" s="29" t="s">
        <v>2116</v>
      </c>
      <c r="G142" s="29" t="s">
        <v>2117</v>
      </c>
      <c r="H142" s="29" t="s">
        <v>2118</v>
      </c>
      <c r="I142" s="29">
        <v>0</v>
      </c>
      <c r="J142" s="29" t="s">
        <v>2119</v>
      </c>
      <c r="K142" s="29">
        <v>81057</v>
      </c>
      <c r="L142" s="29" t="s">
        <v>2120</v>
      </c>
      <c r="M142" s="29" t="s">
        <v>2121</v>
      </c>
      <c r="N142" s="29" t="s">
        <v>1751</v>
      </c>
      <c r="O142" s="29"/>
      <c r="P142" s="29"/>
      <c r="Q142" s="29"/>
      <c r="R142" s="29">
        <v>0</v>
      </c>
      <c r="S142" s="29"/>
      <c r="T142" s="29">
        <v>0</v>
      </c>
      <c r="U142" s="29" t="s">
        <v>2119</v>
      </c>
      <c r="V142" s="29">
        <v>81057</v>
      </c>
      <c r="W142" s="29" t="s">
        <v>2120</v>
      </c>
      <c r="X142" s="29" t="s">
        <v>2121</v>
      </c>
      <c r="Y142" s="29" t="s">
        <v>1751</v>
      </c>
      <c r="Z142" s="29"/>
      <c r="AA142" s="29"/>
      <c r="AB142" s="29"/>
      <c r="AC142" s="29"/>
      <c r="AD142" s="29">
        <v>393277799103</v>
      </c>
      <c r="AE142" s="29" t="s">
        <v>2122</v>
      </c>
      <c r="AF142" s="29" t="s">
        <v>75</v>
      </c>
      <c r="AG142" s="29" t="s">
        <v>2120</v>
      </c>
      <c r="AH142" s="29" t="s">
        <v>2121</v>
      </c>
      <c r="AI142" s="29" t="s">
        <v>77</v>
      </c>
      <c r="AJ142" s="29" t="s">
        <v>2123</v>
      </c>
      <c r="AK142" s="29" t="s">
        <v>931</v>
      </c>
      <c r="AL142" s="29" t="s">
        <v>2124</v>
      </c>
      <c r="AM142" s="29">
        <v>89</v>
      </c>
      <c r="AN142" s="29">
        <v>82</v>
      </c>
      <c r="AO142" s="29" t="s">
        <v>2125</v>
      </c>
      <c r="AP142" s="29" t="s">
        <v>2126</v>
      </c>
      <c r="AQ142" s="29" t="s">
        <v>2126</v>
      </c>
      <c r="AR142" s="29" t="s">
        <v>537</v>
      </c>
      <c r="AS142" s="29" t="s">
        <v>2127</v>
      </c>
      <c r="AT142" s="30">
        <v>2021</v>
      </c>
      <c r="AU142" s="30" t="s">
        <v>736</v>
      </c>
      <c r="AV142" s="30">
        <v>110</v>
      </c>
      <c r="AW142" s="30">
        <v>27.98</v>
      </c>
      <c r="AX142" s="29" t="s">
        <v>502</v>
      </c>
      <c r="AY142" s="29" t="s">
        <v>2115</v>
      </c>
      <c r="AZ142" s="29" t="s">
        <v>131</v>
      </c>
      <c r="BA142" s="29" t="s">
        <v>2128</v>
      </c>
      <c r="BB142" s="29" t="s">
        <v>537</v>
      </c>
      <c r="BC142" s="29" t="s">
        <v>2129</v>
      </c>
      <c r="BD142" s="30" t="str">
        <f t="shared" ref="BD142:BD205" si="24">"01/10/"&amp;AT142</f>
        <v>01/10/2021</v>
      </c>
      <c r="BE142" s="30" t="str">
        <f t="shared" ref="BE142:BE205" si="25">"01"&amp;RIGHT(TEXT(AU142,"GG/MM/AAAA"),8)</f>
        <v>01/10/2023</v>
      </c>
      <c r="BF142" s="30">
        <f t="shared" ref="BF142:BF205" si="26">DATEDIF(BD142,BE142,"M")</f>
        <v>24</v>
      </c>
      <c r="BG142" s="31">
        <f t="shared" ref="BG142:BG205" si="27">AV142/110*0.2</f>
        <v>0.2</v>
      </c>
      <c r="BH142" s="31">
        <f t="shared" ref="BH142:BH205" si="28">AW142/30*0.2</f>
        <v>0.18653333333333333</v>
      </c>
      <c r="BI142" s="31">
        <f t="shared" ref="BI142:BI205" si="29">36/BF142*0.6</f>
        <v>0.89999999999999991</v>
      </c>
      <c r="BJ142" s="31">
        <f t="shared" ref="BJ142:BJ205" si="30">SUM(BG142:BI142)</f>
        <v>1.2865333333333333</v>
      </c>
      <c r="BK142" s="9">
        <v>1</v>
      </c>
      <c r="BL142" s="10"/>
      <c r="BM142" s="9">
        <v>1</v>
      </c>
    </row>
    <row r="143" spans="1:178" s="23" customFormat="1" hidden="1" x14ac:dyDescent="0.35">
      <c r="A143" s="15">
        <v>554</v>
      </c>
      <c r="B143" s="15" t="s">
        <v>63</v>
      </c>
      <c r="C143" s="15" t="s">
        <v>2130</v>
      </c>
      <c r="D143" s="15" t="s">
        <v>2131</v>
      </c>
      <c r="E143" s="15" t="s">
        <v>66</v>
      </c>
      <c r="F143" s="15" t="s">
        <v>2132</v>
      </c>
      <c r="G143" s="15"/>
      <c r="H143" s="15" t="s">
        <v>2133</v>
      </c>
      <c r="I143" s="29">
        <v>0</v>
      </c>
      <c r="J143" s="29" t="s">
        <v>2134</v>
      </c>
      <c r="K143" s="29" t="s">
        <v>2135</v>
      </c>
      <c r="L143" s="29" t="s">
        <v>2136</v>
      </c>
      <c r="M143" s="29" t="s">
        <v>879</v>
      </c>
      <c r="N143" s="29" t="s">
        <v>73</v>
      </c>
      <c r="O143" s="29"/>
      <c r="P143" s="29"/>
      <c r="Q143" s="29"/>
      <c r="R143" s="29">
        <v>0</v>
      </c>
      <c r="S143" s="29"/>
      <c r="T143" s="29">
        <v>0</v>
      </c>
      <c r="U143" s="29" t="s">
        <v>2134</v>
      </c>
      <c r="V143" s="29" t="s">
        <v>2135</v>
      </c>
      <c r="W143" s="29" t="s">
        <v>2136</v>
      </c>
      <c r="X143" s="29" t="s">
        <v>879</v>
      </c>
      <c r="Y143" s="29" t="s">
        <v>73</v>
      </c>
      <c r="Z143" s="29"/>
      <c r="AA143" s="29"/>
      <c r="AB143" s="29"/>
      <c r="AC143" s="29"/>
      <c r="AD143" s="29">
        <v>393477495226</v>
      </c>
      <c r="AE143" s="29" t="s">
        <v>2137</v>
      </c>
      <c r="AF143" s="29" t="s">
        <v>75</v>
      </c>
      <c r="AG143" s="29" t="s">
        <v>1033</v>
      </c>
      <c r="AH143" s="29" t="s">
        <v>879</v>
      </c>
      <c r="AI143" s="29" t="s">
        <v>77</v>
      </c>
      <c r="AJ143" s="29" t="s">
        <v>2138</v>
      </c>
      <c r="AK143" s="29" t="s">
        <v>2139</v>
      </c>
      <c r="AL143" s="29" t="s">
        <v>2140</v>
      </c>
      <c r="AM143" s="29">
        <v>539</v>
      </c>
      <c r="AN143" s="29">
        <v>554</v>
      </c>
      <c r="AO143" s="29" t="s">
        <v>2141</v>
      </c>
      <c r="AP143" s="29" t="s">
        <v>2142</v>
      </c>
      <c r="AQ143" s="29" t="s">
        <v>2142</v>
      </c>
      <c r="AR143" s="29" t="s">
        <v>537</v>
      </c>
      <c r="AS143" s="29" t="s">
        <v>538</v>
      </c>
      <c r="AT143" s="30">
        <v>2021</v>
      </c>
      <c r="AU143" s="30" t="s">
        <v>2143</v>
      </c>
      <c r="AV143" s="30">
        <v>105</v>
      </c>
      <c r="AW143" s="30">
        <v>26.56</v>
      </c>
      <c r="AX143" s="29" t="s">
        <v>2130</v>
      </c>
      <c r="AY143" s="29" t="s">
        <v>2131</v>
      </c>
      <c r="AZ143" s="29" t="s">
        <v>131</v>
      </c>
      <c r="BA143" s="29" t="s">
        <v>2144</v>
      </c>
      <c r="BB143" s="29" t="s">
        <v>537</v>
      </c>
      <c r="BC143" s="29" t="s">
        <v>2145</v>
      </c>
      <c r="BD143" s="30" t="str">
        <f t="shared" si="24"/>
        <v>01/10/2021</v>
      </c>
      <c r="BE143" s="30" t="str">
        <f t="shared" si="25"/>
        <v>01/01/2024</v>
      </c>
      <c r="BF143" s="30">
        <f t="shared" si="26"/>
        <v>27</v>
      </c>
      <c r="BG143" s="31">
        <f t="shared" si="27"/>
        <v>0.19090909090909092</v>
      </c>
      <c r="BH143" s="31">
        <f t="shared" si="28"/>
        <v>0.17706666666666668</v>
      </c>
      <c r="BI143" s="31">
        <f t="shared" si="29"/>
        <v>0.79999999999999993</v>
      </c>
      <c r="BJ143" s="31">
        <f t="shared" si="30"/>
        <v>1.1679757575757574</v>
      </c>
      <c r="BK143" s="9">
        <f t="shared" ref="BK143:BK206" si="31">BK142+1</f>
        <v>2</v>
      </c>
      <c r="BL143" s="10"/>
      <c r="BM143" s="9">
        <v>2</v>
      </c>
      <c r="BN143" s="22"/>
      <c r="BO143" s="22"/>
      <c r="BP143" s="22"/>
      <c r="BQ143" s="22"/>
      <c r="BR143" s="22"/>
      <c r="BS143" s="22"/>
      <c r="BT143" s="22"/>
      <c r="BU143" s="22"/>
      <c r="BV143" s="22"/>
      <c r="BW143" s="22"/>
      <c r="BX143" s="22"/>
      <c r="BY143" s="22"/>
      <c r="BZ143" s="22"/>
      <c r="CA143" s="22"/>
      <c r="CB143" s="22"/>
      <c r="CC143" s="22"/>
      <c r="CD143" s="22"/>
      <c r="CE143" s="22"/>
      <c r="CF143" s="22"/>
      <c r="CG143" s="22"/>
      <c r="CH143" s="22"/>
      <c r="CI143" s="22"/>
      <c r="CJ143" s="22"/>
      <c r="CK143" s="22"/>
      <c r="CL143" s="22"/>
      <c r="CM143" s="22"/>
      <c r="CN143" s="22"/>
      <c r="CO143" s="22"/>
      <c r="CP143" s="22"/>
      <c r="CQ143" s="22"/>
      <c r="CR143" s="22"/>
      <c r="CS143" s="22"/>
      <c r="CT143" s="22"/>
      <c r="CU143" s="22"/>
      <c r="CV143" s="22"/>
      <c r="CW143" s="22"/>
      <c r="CX143" s="22"/>
      <c r="CY143" s="22"/>
      <c r="CZ143" s="22"/>
      <c r="DA143" s="22"/>
      <c r="DB143" s="22"/>
      <c r="DC143" s="22"/>
      <c r="DD143" s="22"/>
      <c r="DE143" s="22"/>
      <c r="DF143" s="22"/>
      <c r="DG143" s="22"/>
      <c r="DH143" s="22"/>
      <c r="DI143" s="22"/>
      <c r="DJ143" s="22"/>
      <c r="DK143" s="22"/>
      <c r="DL143" s="22"/>
      <c r="DM143" s="22"/>
      <c r="DN143" s="22"/>
      <c r="DO143" s="22"/>
      <c r="DP143" s="22"/>
      <c r="DQ143" s="22"/>
      <c r="DR143" s="22"/>
      <c r="DS143" s="22"/>
      <c r="DT143" s="22"/>
      <c r="DU143" s="22"/>
      <c r="DV143" s="22"/>
      <c r="DW143" s="22"/>
      <c r="DX143" s="22"/>
      <c r="DY143" s="22"/>
      <c r="DZ143" s="22"/>
      <c r="EA143" s="22"/>
      <c r="EB143" s="22"/>
      <c r="EC143" s="22"/>
      <c r="ED143" s="22"/>
      <c r="EE143" s="22"/>
      <c r="EF143" s="22"/>
      <c r="EG143" s="22"/>
      <c r="EH143" s="22"/>
      <c r="EI143" s="22"/>
      <c r="EJ143" s="22"/>
      <c r="EK143" s="22"/>
      <c r="EL143" s="22"/>
      <c r="EM143" s="22"/>
      <c r="EN143" s="22"/>
      <c r="EO143" s="22"/>
      <c r="EP143" s="22"/>
      <c r="EQ143" s="22"/>
      <c r="ER143" s="22"/>
      <c r="ES143" s="22"/>
      <c r="ET143" s="22"/>
      <c r="EU143" s="22"/>
      <c r="EV143" s="22"/>
      <c r="EW143" s="22"/>
      <c r="EX143" s="22"/>
      <c r="EY143" s="22"/>
      <c r="EZ143" s="22"/>
      <c r="FA143" s="22"/>
      <c r="FB143" s="22"/>
      <c r="FC143" s="22"/>
      <c r="FD143" s="22"/>
      <c r="FE143" s="22"/>
      <c r="FF143" s="22"/>
      <c r="FG143" s="22"/>
      <c r="FH143" s="22"/>
      <c r="FI143" s="22"/>
      <c r="FJ143" s="22"/>
      <c r="FK143" s="22"/>
      <c r="FL143" s="22"/>
      <c r="FM143" s="22"/>
      <c r="FN143" s="22"/>
      <c r="FO143" s="22"/>
      <c r="FP143" s="22"/>
      <c r="FQ143" s="22"/>
      <c r="FR143" s="22"/>
      <c r="FS143" s="22"/>
      <c r="FT143" s="22"/>
      <c r="FU143" s="22"/>
      <c r="FV143" s="22"/>
    </row>
    <row r="144" spans="1:178" hidden="1" x14ac:dyDescent="0.35">
      <c r="A144" s="15">
        <v>367</v>
      </c>
      <c r="B144" s="15" t="s">
        <v>63</v>
      </c>
      <c r="C144" s="15" t="s">
        <v>2146</v>
      </c>
      <c r="D144" s="15" t="s">
        <v>2147</v>
      </c>
      <c r="E144" s="15" t="s">
        <v>136</v>
      </c>
      <c r="F144" s="15" t="s">
        <v>2148</v>
      </c>
      <c r="G144" s="15" t="s">
        <v>2149</v>
      </c>
      <c r="H144" s="15" t="s">
        <v>2150</v>
      </c>
      <c r="I144" s="29">
        <v>0</v>
      </c>
      <c r="J144" s="29" t="s">
        <v>2151</v>
      </c>
      <c r="K144" s="29" t="s">
        <v>1032</v>
      </c>
      <c r="L144" s="29" t="s">
        <v>1033</v>
      </c>
      <c r="M144" s="29" t="s">
        <v>879</v>
      </c>
      <c r="N144" s="29" t="s">
        <v>73</v>
      </c>
      <c r="O144" s="29"/>
      <c r="P144" s="29"/>
      <c r="Q144" s="29"/>
      <c r="R144" s="29">
        <v>0</v>
      </c>
      <c r="S144" s="29"/>
      <c r="T144" s="29">
        <v>0</v>
      </c>
      <c r="U144" s="29" t="s">
        <v>2151</v>
      </c>
      <c r="V144" s="29" t="s">
        <v>1032</v>
      </c>
      <c r="W144" s="29" t="s">
        <v>1033</v>
      </c>
      <c r="X144" s="29" t="s">
        <v>879</v>
      </c>
      <c r="Y144" s="29" t="s">
        <v>73</v>
      </c>
      <c r="Z144" s="29"/>
      <c r="AA144" s="29"/>
      <c r="AB144" s="29"/>
      <c r="AC144" s="29"/>
      <c r="AD144" s="29">
        <v>393511464547</v>
      </c>
      <c r="AE144" s="29" t="s">
        <v>1184</v>
      </c>
      <c r="AF144" s="29" t="s">
        <v>2152</v>
      </c>
      <c r="AG144" s="29"/>
      <c r="AH144" s="29"/>
      <c r="AI144" s="29" t="s">
        <v>961</v>
      </c>
      <c r="AJ144" s="29" t="s">
        <v>2153</v>
      </c>
      <c r="AK144" s="29" t="s">
        <v>2154</v>
      </c>
      <c r="AL144" s="29" t="s">
        <v>2155</v>
      </c>
      <c r="AM144" s="29">
        <v>334</v>
      </c>
      <c r="AN144" s="29">
        <v>367</v>
      </c>
      <c r="AO144" s="29" t="s">
        <v>2156</v>
      </c>
      <c r="AP144" s="29" t="s">
        <v>2157</v>
      </c>
      <c r="AQ144" s="29" t="s">
        <v>2157</v>
      </c>
      <c r="AR144" s="29" t="s">
        <v>537</v>
      </c>
      <c r="AS144" s="29" t="s">
        <v>1040</v>
      </c>
      <c r="AT144" s="30">
        <v>2021</v>
      </c>
      <c r="AU144" s="30" t="s">
        <v>2158</v>
      </c>
      <c r="AV144" s="30">
        <v>93</v>
      </c>
      <c r="AW144" s="30">
        <v>23</v>
      </c>
      <c r="AX144" s="29" t="s">
        <v>2146</v>
      </c>
      <c r="AY144" s="29" t="s">
        <v>2147</v>
      </c>
      <c r="AZ144" s="29" t="s">
        <v>2159</v>
      </c>
      <c r="BA144" s="29" t="s">
        <v>2160</v>
      </c>
      <c r="BB144" s="29" t="s">
        <v>537</v>
      </c>
      <c r="BC144" s="29" t="s">
        <v>2161</v>
      </c>
      <c r="BD144" s="30" t="str">
        <f t="shared" si="24"/>
        <v>01/10/2021</v>
      </c>
      <c r="BE144" s="30" t="str">
        <f t="shared" si="25"/>
        <v>01/01/2024</v>
      </c>
      <c r="BF144" s="30">
        <f t="shared" si="26"/>
        <v>27</v>
      </c>
      <c r="BG144" s="31">
        <f t="shared" si="27"/>
        <v>0.1690909090909091</v>
      </c>
      <c r="BH144" s="31">
        <f t="shared" si="28"/>
        <v>0.15333333333333335</v>
      </c>
      <c r="BI144" s="31">
        <f t="shared" si="29"/>
        <v>0.79999999999999993</v>
      </c>
      <c r="BJ144" s="31">
        <f t="shared" si="30"/>
        <v>1.1224242424242423</v>
      </c>
      <c r="BK144" s="9">
        <f t="shared" si="31"/>
        <v>3</v>
      </c>
      <c r="BL144" s="10"/>
      <c r="BM144" s="9">
        <v>3</v>
      </c>
    </row>
    <row r="145" spans="1:65" x14ac:dyDescent="0.35">
      <c r="A145" s="29">
        <v>828</v>
      </c>
      <c r="B145" s="29" t="s">
        <v>63</v>
      </c>
      <c r="C145" s="29" t="s">
        <v>356</v>
      </c>
      <c r="D145" s="29" t="s">
        <v>1165</v>
      </c>
      <c r="E145" s="29" t="s">
        <v>136</v>
      </c>
      <c r="F145" s="29" t="s">
        <v>2162</v>
      </c>
      <c r="G145" s="29"/>
      <c r="H145" s="29" t="s">
        <v>2163</v>
      </c>
      <c r="I145" s="29">
        <v>0</v>
      </c>
      <c r="J145" s="29" t="s">
        <v>2164</v>
      </c>
      <c r="K145" s="29">
        <v>86071</v>
      </c>
      <c r="L145" s="29" t="s">
        <v>2165</v>
      </c>
      <c r="M145" s="29" t="s">
        <v>2166</v>
      </c>
      <c r="N145" s="29" t="s">
        <v>2167</v>
      </c>
      <c r="O145" s="29"/>
      <c r="P145" s="29"/>
      <c r="Q145" s="29"/>
      <c r="R145" s="29">
        <v>0</v>
      </c>
      <c r="S145" s="29"/>
      <c r="T145" s="29">
        <v>0</v>
      </c>
      <c r="U145" s="29" t="s">
        <v>2164</v>
      </c>
      <c r="V145" s="29">
        <v>86071</v>
      </c>
      <c r="W145" s="29" t="s">
        <v>2165</v>
      </c>
      <c r="X145" s="29" t="s">
        <v>2166</v>
      </c>
      <c r="Y145" s="29" t="s">
        <v>2167</v>
      </c>
      <c r="Z145" s="29"/>
      <c r="AA145" s="29"/>
      <c r="AB145" s="29"/>
      <c r="AC145" s="29"/>
      <c r="AD145" s="29">
        <v>393899687320</v>
      </c>
      <c r="AE145" s="29" t="s">
        <v>2168</v>
      </c>
      <c r="AF145" s="29" t="s">
        <v>75</v>
      </c>
      <c r="AG145" s="29" t="s">
        <v>2169</v>
      </c>
      <c r="AH145" s="29" t="s">
        <v>202</v>
      </c>
      <c r="AI145" s="29" t="s">
        <v>77</v>
      </c>
      <c r="AJ145" s="29" t="s">
        <v>2170</v>
      </c>
      <c r="AK145" s="29" t="s">
        <v>2171</v>
      </c>
      <c r="AL145" s="29" t="s">
        <v>2172</v>
      </c>
      <c r="AM145" s="29">
        <v>844</v>
      </c>
      <c r="AN145" s="29">
        <v>828</v>
      </c>
      <c r="AO145" s="29" t="s">
        <v>2173</v>
      </c>
      <c r="AP145" s="29" t="s">
        <v>2174</v>
      </c>
      <c r="AQ145" s="29" t="s">
        <v>2174</v>
      </c>
      <c r="AR145" s="29" t="s">
        <v>537</v>
      </c>
      <c r="AS145" s="29" t="s">
        <v>538</v>
      </c>
      <c r="AT145" s="30">
        <v>2021</v>
      </c>
      <c r="AU145" s="30" t="s">
        <v>1830</v>
      </c>
      <c r="AV145" s="30">
        <v>110</v>
      </c>
      <c r="AW145" s="30">
        <v>29.46</v>
      </c>
      <c r="AX145" s="29" t="s">
        <v>356</v>
      </c>
      <c r="AY145" s="29" t="s">
        <v>1165</v>
      </c>
      <c r="AZ145" s="29" t="s">
        <v>2175</v>
      </c>
      <c r="BA145" s="29" t="s">
        <v>2176</v>
      </c>
      <c r="BB145" s="29" t="s">
        <v>537</v>
      </c>
      <c r="BC145" s="29" t="s">
        <v>2145</v>
      </c>
      <c r="BD145" s="30" t="str">
        <f t="shared" si="24"/>
        <v>01/10/2021</v>
      </c>
      <c r="BE145" s="30" t="str">
        <f t="shared" si="25"/>
        <v>01/07/2024</v>
      </c>
      <c r="BF145" s="30">
        <f t="shared" si="26"/>
        <v>33</v>
      </c>
      <c r="BG145" s="31">
        <f t="shared" si="27"/>
        <v>0.2</v>
      </c>
      <c r="BH145" s="31">
        <f t="shared" si="28"/>
        <v>0.19640000000000002</v>
      </c>
      <c r="BI145" s="31">
        <f t="shared" si="29"/>
        <v>0.65454545454545443</v>
      </c>
      <c r="BJ145" s="31">
        <f t="shared" si="30"/>
        <v>1.0509454545454544</v>
      </c>
      <c r="BK145" s="9">
        <f t="shared" si="31"/>
        <v>4</v>
      </c>
      <c r="BL145" s="10"/>
      <c r="BM145" s="9">
        <v>4</v>
      </c>
    </row>
    <row r="146" spans="1:65" hidden="1" x14ac:dyDescent="0.35">
      <c r="A146" s="15">
        <v>171</v>
      </c>
      <c r="B146" s="15" t="s">
        <v>63</v>
      </c>
      <c r="C146" s="15" t="s">
        <v>661</v>
      </c>
      <c r="D146" s="15" t="s">
        <v>2177</v>
      </c>
      <c r="E146" s="15" t="s">
        <v>136</v>
      </c>
      <c r="F146" s="15" t="s">
        <v>2178</v>
      </c>
      <c r="G146" s="15" t="s">
        <v>2179</v>
      </c>
      <c r="H146" s="15" t="s">
        <v>2180</v>
      </c>
      <c r="I146" s="29">
        <v>0</v>
      </c>
      <c r="J146" s="29" t="s">
        <v>2181</v>
      </c>
      <c r="K146" s="29" t="s">
        <v>1032</v>
      </c>
      <c r="L146" s="29" t="s">
        <v>1033</v>
      </c>
      <c r="M146" s="29" t="s">
        <v>879</v>
      </c>
      <c r="N146" s="29" t="s">
        <v>73</v>
      </c>
      <c r="O146" s="29"/>
      <c r="P146" s="29"/>
      <c r="Q146" s="29"/>
      <c r="R146" s="29">
        <v>0</v>
      </c>
      <c r="S146" s="29"/>
      <c r="T146" s="29">
        <v>0</v>
      </c>
      <c r="U146" s="29" t="s">
        <v>2181</v>
      </c>
      <c r="V146" s="29" t="s">
        <v>1032</v>
      </c>
      <c r="W146" s="29" t="s">
        <v>1033</v>
      </c>
      <c r="X146" s="29" t="s">
        <v>879</v>
      </c>
      <c r="Y146" s="29" t="s">
        <v>73</v>
      </c>
      <c r="Z146" s="29"/>
      <c r="AA146" s="29"/>
      <c r="AB146" s="29"/>
      <c r="AC146" s="29"/>
      <c r="AD146" s="29">
        <v>393339022019</v>
      </c>
      <c r="AE146" s="29" t="s">
        <v>2182</v>
      </c>
      <c r="AF146" s="29" t="s">
        <v>75</v>
      </c>
      <c r="AG146" s="29" t="s">
        <v>1033</v>
      </c>
      <c r="AH146" s="29" t="s">
        <v>879</v>
      </c>
      <c r="AI146" s="29" t="s">
        <v>77</v>
      </c>
      <c r="AJ146" s="29" t="s">
        <v>2183</v>
      </c>
      <c r="AK146" s="29" t="s">
        <v>2184</v>
      </c>
      <c r="AL146" s="29" t="s">
        <v>2185</v>
      </c>
      <c r="AM146" s="29">
        <v>155</v>
      </c>
      <c r="AN146" s="29">
        <v>171</v>
      </c>
      <c r="AO146" s="29" t="s">
        <v>2186</v>
      </c>
      <c r="AP146" s="29" t="s">
        <v>2187</v>
      </c>
      <c r="AQ146" s="29" t="s">
        <v>2187</v>
      </c>
      <c r="AR146" s="29" t="s">
        <v>537</v>
      </c>
      <c r="AS146" s="29" t="s">
        <v>2188</v>
      </c>
      <c r="AT146" s="30">
        <v>2020</v>
      </c>
      <c r="AU146" s="30" t="s">
        <v>2189</v>
      </c>
      <c r="AV146" s="30">
        <v>110</v>
      </c>
      <c r="AW146" s="30">
        <v>29.39</v>
      </c>
      <c r="AX146" s="29" t="s">
        <v>661</v>
      </c>
      <c r="AY146" s="29" t="s">
        <v>2177</v>
      </c>
      <c r="AZ146" s="29" t="s">
        <v>2190</v>
      </c>
      <c r="BA146" s="29" t="s">
        <v>2191</v>
      </c>
      <c r="BB146" s="29" t="s">
        <v>537</v>
      </c>
      <c r="BC146" s="29" t="s">
        <v>2192</v>
      </c>
      <c r="BD146" s="30" t="str">
        <f t="shared" si="24"/>
        <v>01/10/2020</v>
      </c>
      <c r="BE146" s="30" t="str">
        <f t="shared" si="25"/>
        <v>01/07/2023</v>
      </c>
      <c r="BF146" s="30">
        <f t="shared" si="26"/>
        <v>33</v>
      </c>
      <c r="BG146" s="31">
        <f t="shared" si="27"/>
        <v>0.2</v>
      </c>
      <c r="BH146" s="31">
        <f t="shared" si="28"/>
        <v>0.19593333333333335</v>
      </c>
      <c r="BI146" s="31">
        <f t="shared" si="29"/>
        <v>0.65454545454545443</v>
      </c>
      <c r="BJ146" s="31">
        <f t="shared" si="30"/>
        <v>1.0504787878787878</v>
      </c>
      <c r="BK146" s="9">
        <f t="shared" si="31"/>
        <v>5</v>
      </c>
      <c r="BL146" s="10"/>
      <c r="BM146" s="9">
        <v>5</v>
      </c>
    </row>
    <row r="147" spans="1:65" x14ac:dyDescent="0.35">
      <c r="A147" s="29">
        <v>288</v>
      </c>
      <c r="B147" s="29" t="s">
        <v>63</v>
      </c>
      <c r="C147" s="29" t="s">
        <v>454</v>
      </c>
      <c r="D147" s="29" t="s">
        <v>2193</v>
      </c>
      <c r="E147" s="29" t="s">
        <v>136</v>
      </c>
      <c r="F147" s="29" t="s">
        <v>2194</v>
      </c>
      <c r="G147" s="29"/>
      <c r="H147" s="29" t="s">
        <v>2195</v>
      </c>
      <c r="I147" s="29">
        <v>0</v>
      </c>
      <c r="J147" s="29" t="s">
        <v>2196</v>
      </c>
      <c r="K147" s="29" t="s">
        <v>1032</v>
      </c>
      <c r="L147" s="29" t="s">
        <v>1033</v>
      </c>
      <c r="M147" s="29" t="s">
        <v>879</v>
      </c>
      <c r="N147" s="29" t="s">
        <v>73</v>
      </c>
      <c r="O147" s="29"/>
      <c r="P147" s="29"/>
      <c r="Q147" s="29"/>
      <c r="R147" s="29">
        <v>0</v>
      </c>
      <c r="S147" s="29"/>
      <c r="T147" s="29">
        <v>0</v>
      </c>
      <c r="U147" s="29" t="s">
        <v>2196</v>
      </c>
      <c r="V147" s="29" t="s">
        <v>1032</v>
      </c>
      <c r="W147" s="29" t="s">
        <v>1033</v>
      </c>
      <c r="X147" s="29" t="s">
        <v>879</v>
      </c>
      <c r="Y147" s="29" t="s">
        <v>73</v>
      </c>
      <c r="Z147" s="29"/>
      <c r="AA147" s="29"/>
      <c r="AB147" s="29"/>
      <c r="AC147" s="29"/>
      <c r="AD147" s="29">
        <v>393274257571</v>
      </c>
      <c r="AE147" s="29" t="s">
        <v>2197</v>
      </c>
      <c r="AF147" s="29" t="s">
        <v>75</v>
      </c>
      <c r="AG147" s="29" t="s">
        <v>1033</v>
      </c>
      <c r="AH147" s="29" t="s">
        <v>879</v>
      </c>
      <c r="AI147" s="29" t="s">
        <v>77</v>
      </c>
      <c r="AJ147" s="29" t="s">
        <v>2198</v>
      </c>
      <c r="AK147" s="29" t="s">
        <v>2184</v>
      </c>
      <c r="AL147" s="29" t="s">
        <v>2199</v>
      </c>
      <c r="AM147" s="29">
        <v>260</v>
      </c>
      <c r="AN147" s="29">
        <v>288</v>
      </c>
      <c r="AO147" s="29" t="s">
        <v>2200</v>
      </c>
      <c r="AP147" s="29" t="s">
        <v>2201</v>
      </c>
      <c r="AQ147" s="29" t="s">
        <v>2201</v>
      </c>
      <c r="AR147" s="29" t="s">
        <v>537</v>
      </c>
      <c r="AS147" s="29" t="s">
        <v>2202</v>
      </c>
      <c r="AT147" s="30">
        <v>2020</v>
      </c>
      <c r="AU147" s="30" t="s">
        <v>2203</v>
      </c>
      <c r="AV147" s="30">
        <v>110</v>
      </c>
      <c r="AW147" s="30">
        <v>29.31</v>
      </c>
      <c r="AX147" s="29" t="s">
        <v>454</v>
      </c>
      <c r="AY147" s="29" t="s">
        <v>2193</v>
      </c>
      <c r="AZ147" s="29" t="s">
        <v>2204</v>
      </c>
      <c r="BA147" s="29" t="s">
        <v>2205</v>
      </c>
      <c r="BB147" s="29" t="s">
        <v>537</v>
      </c>
      <c r="BC147" s="29" t="s">
        <v>2206</v>
      </c>
      <c r="BD147" s="30" t="str">
        <f t="shared" si="24"/>
        <v>01/10/2020</v>
      </c>
      <c r="BE147" s="30" t="str">
        <f t="shared" si="25"/>
        <v>01/07/2023</v>
      </c>
      <c r="BF147" s="30">
        <f t="shared" si="26"/>
        <v>33</v>
      </c>
      <c r="BG147" s="31">
        <f t="shared" si="27"/>
        <v>0.2</v>
      </c>
      <c r="BH147" s="31">
        <f t="shared" si="28"/>
        <v>0.19540000000000002</v>
      </c>
      <c r="BI147" s="31">
        <f t="shared" si="29"/>
        <v>0.65454545454545443</v>
      </c>
      <c r="BJ147" s="31">
        <f t="shared" si="30"/>
        <v>1.0499454545454545</v>
      </c>
      <c r="BK147" s="9">
        <f t="shared" si="31"/>
        <v>6</v>
      </c>
      <c r="BL147" s="10"/>
      <c r="BM147" s="9">
        <v>6</v>
      </c>
    </row>
    <row r="148" spans="1:65" hidden="1" x14ac:dyDescent="0.35">
      <c r="A148" s="15">
        <v>516</v>
      </c>
      <c r="B148" s="15" t="s">
        <v>63</v>
      </c>
      <c r="C148" s="15" t="s">
        <v>2130</v>
      </c>
      <c r="D148" s="15" t="s">
        <v>2207</v>
      </c>
      <c r="E148" s="15" t="s">
        <v>66</v>
      </c>
      <c r="F148" s="15" t="s">
        <v>2208</v>
      </c>
      <c r="G148" s="15"/>
      <c r="H148" s="15" t="s">
        <v>2209</v>
      </c>
      <c r="I148" s="29">
        <v>0</v>
      </c>
      <c r="J148" s="29" t="s">
        <v>2210</v>
      </c>
      <c r="K148" s="29" t="s">
        <v>2211</v>
      </c>
      <c r="L148" s="29" t="s">
        <v>531</v>
      </c>
      <c r="M148" s="29" t="s">
        <v>299</v>
      </c>
      <c r="N148" s="29" t="s">
        <v>73</v>
      </c>
      <c r="O148" s="29"/>
      <c r="P148" s="29"/>
      <c r="Q148" s="29"/>
      <c r="R148" s="29">
        <v>0</v>
      </c>
      <c r="S148" s="29"/>
      <c r="T148" s="29">
        <v>0</v>
      </c>
      <c r="U148" s="29" t="s">
        <v>2210</v>
      </c>
      <c r="V148" s="29" t="s">
        <v>2211</v>
      </c>
      <c r="W148" s="29" t="s">
        <v>531</v>
      </c>
      <c r="X148" s="29" t="s">
        <v>299</v>
      </c>
      <c r="Y148" s="29" t="s">
        <v>73</v>
      </c>
      <c r="Z148" s="29"/>
      <c r="AA148" s="29"/>
      <c r="AB148" s="29"/>
      <c r="AC148" s="29"/>
      <c r="AD148" s="29" t="s">
        <v>2212</v>
      </c>
      <c r="AE148" s="29" t="s">
        <v>2213</v>
      </c>
      <c r="AF148" s="29" t="s">
        <v>75</v>
      </c>
      <c r="AG148" s="29" t="s">
        <v>531</v>
      </c>
      <c r="AH148" s="29" t="s">
        <v>299</v>
      </c>
      <c r="AI148" s="29" t="s">
        <v>77</v>
      </c>
      <c r="AJ148" s="29" t="s">
        <v>2214</v>
      </c>
      <c r="AK148" s="29" t="s">
        <v>2215</v>
      </c>
      <c r="AL148" s="29" t="s">
        <v>2216</v>
      </c>
      <c r="AM148" s="29">
        <v>947</v>
      </c>
      <c r="AN148" s="29">
        <v>516</v>
      </c>
      <c r="AO148" s="29" t="s">
        <v>2217</v>
      </c>
      <c r="AP148" s="29" t="s">
        <v>2218</v>
      </c>
      <c r="AQ148" s="29" t="s">
        <v>2218</v>
      </c>
      <c r="AR148" s="29" t="s">
        <v>537</v>
      </c>
      <c r="AS148" s="29" t="s">
        <v>538</v>
      </c>
      <c r="AT148" s="30">
        <v>2020</v>
      </c>
      <c r="AU148" s="30" t="s">
        <v>2189</v>
      </c>
      <c r="AV148" s="30">
        <v>110</v>
      </c>
      <c r="AW148" s="30">
        <v>29.27</v>
      </c>
      <c r="AX148" s="29" t="s">
        <v>2130</v>
      </c>
      <c r="AY148" s="29" t="s">
        <v>2207</v>
      </c>
      <c r="AZ148" s="29" t="s">
        <v>683</v>
      </c>
      <c r="BA148" s="29" t="s">
        <v>2219</v>
      </c>
      <c r="BB148" s="29" t="s">
        <v>537</v>
      </c>
      <c r="BC148" s="29" t="s">
        <v>2145</v>
      </c>
      <c r="BD148" s="30" t="str">
        <f t="shared" si="24"/>
        <v>01/10/2020</v>
      </c>
      <c r="BE148" s="30" t="str">
        <f t="shared" si="25"/>
        <v>01/07/2023</v>
      </c>
      <c r="BF148" s="30">
        <f t="shared" si="26"/>
        <v>33</v>
      </c>
      <c r="BG148" s="31">
        <f t="shared" si="27"/>
        <v>0.2</v>
      </c>
      <c r="BH148" s="31">
        <f t="shared" si="28"/>
        <v>0.19513333333333335</v>
      </c>
      <c r="BI148" s="31">
        <f t="shared" si="29"/>
        <v>0.65454545454545443</v>
      </c>
      <c r="BJ148" s="31">
        <f t="shared" si="30"/>
        <v>1.0496787878787877</v>
      </c>
      <c r="BK148" s="9">
        <f t="shared" si="31"/>
        <v>7</v>
      </c>
      <c r="BL148" s="10"/>
      <c r="BM148" s="9">
        <v>7</v>
      </c>
    </row>
    <row r="149" spans="1:65" x14ac:dyDescent="0.35">
      <c r="A149" s="29">
        <v>407</v>
      </c>
      <c r="B149" s="29" t="s">
        <v>63</v>
      </c>
      <c r="C149" s="29" t="s">
        <v>2220</v>
      </c>
      <c r="D149" s="29" t="s">
        <v>2221</v>
      </c>
      <c r="E149" s="29" t="s">
        <v>66</v>
      </c>
      <c r="F149" s="29" t="s">
        <v>2222</v>
      </c>
      <c r="G149" s="29"/>
      <c r="H149" s="29" t="s">
        <v>2223</v>
      </c>
      <c r="I149" s="29">
        <v>0</v>
      </c>
      <c r="J149" s="29" t="s">
        <v>2224</v>
      </c>
      <c r="K149" s="29" t="s">
        <v>1032</v>
      </c>
      <c r="L149" s="29" t="s">
        <v>1033</v>
      </c>
      <c r="M149" s="29" t="s">
        <v>879</v>
      </c>
      <c r="N149" s="29" t="s">
        <v>73</v>
      </c>
      <c r="O149" s="29"/>
      <c r="P149" s="29"/>
      <c r="Q149" s="29"/>
      <c r="R149" s="29">
        <v>0</v>
      </c>
      <c r="S149" s="29"/>
      <c r="T149" s="29">
        <v>0</v>
      </c>
      <c r="U149" s="29" t="s">
        <v>2224</v>
      </c>
      <c r="V149" s="29" t="s">
        <v>1032</v>
      </c>
      <c r="W149" s="29" t="s">
        <v>1033</v>
      </c>
      <c r="X149" s="29" t="s">
        <v>879</v>
      </c>
      <c r="Y149" s="29" t="s">
        <v>73</v>
      </c>
      <c r="Z149" s="29"/>
      <c r="AA149" s="29"/>
      <c r="AB149" s="29"/>
      <c r="AC149" s="29"/>
      <c r="AD149" s="29">
        <v>393472721266</v>
      </c>
      <c r="AE149" s="29" t="s">
        <v>2225</v>
      </c>
      <c r="AF149" s="29" t="s">
        <v>75</v>
      </c>
      <c r="AG149" s="29" t="s">
        <v>1033</v>
      </c>
      <c r="AH149" s="29" t="s">
        <v>879</v>
      </c>
      <c r="AI149" s="29" t="s">
        <v>77</v>
      </c>
      <c r="AJ149" s="29" t="s">
        <v>2226</v>
      </c>
      <c r="AK149" s="29" t="s">
        <v>264</v>
      </c>
      <c r="AL149" s="29" t="s">
        <v>2227</v>
      </c>
      <c r="AM149" s="29">
        <v>380</v>
      </c>
      <c r="AN149" s="29">
        <v>407</v>
      </c>
      <c r="AO149" s="29" t="s">
        <v>2228</v>
      </c>
      <c r="AP149" s="29" t="s">
        <v>2229</v>
      </c>
      <c r="AQ149" s="29" t="s">
        <v>2229</v>
      </c>
      <c r="AR149" s="29" t="s">
        <v>537</v>
      </c>
      <c r="AS149" s="29" t="s">
        <v>2230</v>
      </c>
      <c r="AT149" s="30">
        <v>2019</v>
      </c>
      <c r="AU149" s="30" t="s">
        <v>2231</v>
      </c>
      <c r="AV149" s="30">
        <v>110</v>
      </c>
      <c r="AW149" s="30">
        <v>28.8</v>
      </c>
      <c r="AX149" s="29" t="s">
        <v>2220</v>
      </c>
      <c r="AY149" s="29" t="s">
        <v>2221</v>
      </c>
      <c r="AZ149" s="29" t="s">
        <v>229</v>
      </c>
      <c r="BA149" s="29" t="s">
        <v>2232</v>
      </c>
      <c r="BB149" s="29" t="s">
        <v>537</v>
      </c>
      <c r="BC149" s="29" t="s">
        <v>2233</v>
      </c>
      <c r="BD149" s="30" t="str">
        <f t="shared" si="24"/>
        <v>01/10/2019</v>
      </c>
      <c r="BE149" s="30" t="str">
        <f t="shared" si="25"/>
        <v>01/07/2022</v>
      </c>
      <c r="BF149" s="30">
        <f t="shared" si="26"/>
        <v>33</v>
      </c>
      <c r="BG149" s="31">
        <f t="shared" si="27"/>
        <v>0.2</v>
      </c>
      <c r="BH149" s="31">
        <f t="shared" si="28"/>
        <v>0.19200000000000003</v>
      </c>
      <c r="BI149" s="31">
        <f t="shared" si="29"/>
        <v>0.65454545454545443</v>
      </c>
      <c r="BJ149" s="31">
        <f t="shared" si="30"/>
        <v>1.0465454545454544</v>
      </c>
      <c r="BK149" s="9">
        <f t="shared" si="31"/>
        <v>8</v>
      </c>
      <c r="BL149" s="10"/>
      <c r="BM149" s="9">
        <v>8</v>
      </c>
    </row>
    <row r="150" spans="1:65" hidden="1" x14ac:dyDescent="0.35">
      <c r="A150" s="15">
        <v>257</v>
      </c>
      <c r="B150" s="15" t="s">
        <v>63</v>
      </c>
      <c r="C150" s="15" t="s">
        <v>561</v>
      </c>
      <c r="D150" s="15" t="s">
        <v>2234</v>
      </c>
      <c r="E150" s="15" t="s">
        <v>66</v>
      </c>
      <c r="F150" s="15" t="s">
        <v>2235</v>
      </c>
      <c r="G150" s="15"/>
      <c r="H150" s="15" t="s">
        <v>2236</v>
      </c>
      <c r="I150" s="29">
        <v>0</v>
      </c>
      <c r="J150" s="29" t="s">
        <v>2237</v>
      </c>
      <c r="K150" s="29" t="s">
        <v>2238</v>
      </c>
      <c r="L150" s="29" t="s">
        <v>878</v>
      </c>
      <c r="M150" s="29" t="s">
        <v>879</v>
      </c>
      <c r="N150" s="29" t="s">
        <v>73</v>
      </c>
      <c r="O150" s="29"/>
      <c r="P150" s="29"/>
      <c r="Q150" s="29"/>
      <c r="R150" s="29">
        <v>0</v>
      </c>
      <c r="S150" s="29"/>
      <c r="T150" s="29">
        <v>0</v>
      </c>
      <c r="U150" s="29" t="s">
        <v>2237</v>
      </c>
      <c r="V150" s="29" t="s">
        <v>2238</v>
      </c>
      <c r="W150" s="29" t="s">
        <v>878</v>
      </c>
      <c r="X150" s="29" t="s">
        <v>879</v>
      </c>
      <c r="Y150" s="29" t="s">
        <v>73</v>
      </c>
      <c r="Z150" s="29"/>
      <c r="AA150" s="29"/>
      <c r="AB150" s="29"/>
      <c r="AC150" s="29"/>
      <c r="AD150" s="29">
        <v>3421872954</v>
      </c>
      <c r="AE150" s="29" t="s">
        <v>2239</v>
      </c>
      <c r="AF150" s="29" t="s">
        <v>75</v>
      </c>
      <c r="AG150" s="29" t="s">
        <v>878</v>
      </c>
      <c r="AH150" s="29" t="s">
        <v>879</v>
      </c>
      <c r="AI150" s="29" t="s">
        <v>77</v>
      </c>
      <c r="AJ150" s="29" t="s">
        <v>2240</v>
      </c>
      <c r="AK150" s="29" t="s">
        <v>2241</v>
      </c>
      <c r="AL150" s="29" t="s">
        <v>2242</v>
      </c>
      <c r="AM150" s="29">
        <v>237</v>
      </c>
      <c r="AN150" s="29">
        <v>257</v>
      </c>
      <c r="AO150" s="29" t="s">
        <v>2243</v>
      </c>
      <c r="AP150" s="29" t="s">
        <v>2244</v>
      </c>
      <c r="AQ150" s="29" t="s">
        <v>2244</v>
      </c>
      <c r="AR150" s="29" t="s">
        <v>537</v>
      </c>
      <c r="AS150" s="29" t="s">
        <v>2202</v>
      </c>
      <c r="AT150" s="30">
        <v>2020</v>
      </c>
      <c r="AU150" s="30" t="s">
        <v>2203</v>
      </c>
      <c r="AV150" s="30">
        <v>110</v>
      </c>
      <c r="AW150" s="30">
        <v>28.55</v>
      </c>
      <c r="AX150" s="29" t="s">
        <v>561</v>
      </c>
      <c r="AY150" s="29" t="s">
        <v>2234</v>
      </c>
      <c r="AZ150" s="29" t="s">
        <v>670</v>
      </c>
      <c r="BA150" s="29" t="s">
        <v>2245</v>
      </c>
      <c r="BB150" s="29" t="s">
        <v>537</v>
      </c>
      <c r="BC150" s="29" t="s">
        <v>2206</v>
      </c>
      <c r="BD150" s="30" t="str">
        <f t="shared" si="24"/>
        <v>01/10/2020</v>
      </c>
      <c r="BE150" s="30" t="str">
        <f t="shared" si="25"/>
        <v>01/07/2023</v>
      </c>
      <c r="BF150" s="30">
        <f t="shared" si="26"/>
        <v>33</v>
      </c>
      <c r="BG150" s="31">
        <f t="shared" si="27"/>
        <v>0.2</v>
      </c>
      <c r="BH150" s="31">
        <f t="shared" si="28"/>
        <v>0.19033333333333335</v>
      </c>
      <c r="BI150" s="31">
        <f t="shared" si="29"/>
        <v>0.65454545454545443</v>
      </c>
      <c r="BJ150" s="31">
        <f t="shared" si="30"/>
        <v>1.0448787878787877</v>
      </c>
      <c r="BK150" s="9">
        <f t="shared" si="31"/>
        <v>9</v>
      </c>
      <c r="BL150" s="10"/>
      <c r="BM150" s="9">
        <v>9</v>
      </c>
    </row>
    <row r="151" spans="1:65" x14ac:dyDescent="0.35">
      <c r="A151" s="29">
        <v>469</v>
      </c>
      <c r="B151" s="29" t="s">
        <v>63</v>
      </c>
      <c r="C151" s="29" t="s">
        <v>2246</v>
      </c>
      <c r="D151" s="29" t="s">
        <v>2247</v>
      </c>
      <c r="E151" s="29" t="s">
        <v>136</v>
      </c>
      <c r="F151" s="29" t="s">
        <v>2248</v>
      </c>
      <c r="G151" s="29"/>
      <c r="H151" s="29" t="s">
        <v>2249</v>
      </c>
      <c r="I151" s="29">
        <v>0</v>
      </c>
      <c r="J151" s="29" t="s">
        <v>2250</v>
      </c>
      <c r="K151" s="29" t="s">
        <v>527</v>
      </c>
      <c r="L151" s="29" t="s">
        <v>528</v>
      </c>
      <c r="M151" s="29" t="s">
        <v>299</v>
      </c>
      <c r="N151" s="29" t="s">
        <v>73</v>
      </c>
      <c r="O151" s="29"/>
      <c r="P151" s="29"/>
      <c r="Q151" s="29"/>
      <c r="R151" s="29">
        <v>0</v>
      </c>
      <c r="S151" s="29"/>
      <c r="T151" s="29">
        <v>0</v>
      </c>
      <c r="U151" s="29" t="s">
        <v>2250</v>
      </c>
      <c r="V151" s="29" t="s">
        <v>527</v>
      </c>
      <c r="W151" s="29" t="s">
        <v>528</v>
      </c>
      <c r="X151" s="29" t="s">
        <v>299</v>
      </c>
      <c r="Y151" s="29" t="s">
        <v>73</v>
      </c>
      <c r="Z151" s="29"/>
      <c r="AA151" s="29"/>
      <c r="AB151" s="29"/>
      <c r="AC151" s="29"/>
      <c r="AD151" s="29" t="s">
        <v>2251</v>
      </c>
      <c r="AE151" s="29" t="s">
        <v>2252</v>
      </c>
      <c r="AF151" s="29" t="s">
        <v>75</v>
      </c>
      <c r="AG151" s="29" t="s">
        <v>531</v>
      </c>
      <c r="AH151" s="29" t="s">
        <v>299</v>
      </c>
      <c r="AI151" s="29" t="s">
        <v>77</v>
      </c>
      <c r="AJ151" s="29" t="s">
        <v>2253</v>
      </c>
      <c r="AK151" s="29" t="s">
        <v>264</v>
      </c>
      <c r="AL151" s="29" t="s">
        <v>2254</v>
      </c>
      <c r="AM151" s="29">
        <v>607</v>
      </c>
      <c r="AN151" s="29">
        <v>469</v>
      </c>
      <c r="AO151" s="29" t="s">
        <v>2255</v>
      </c>
      <c r="AP151" s="29" t="s">
        <v>2256</v>
      </c>
      <c r="AQ151" s="29" t="s">
        <v>2256</v>
      </c>
      <c r="AR151" s="29" t="s">
        <v>537</v>
      </c>
      <c r="AS151" s="29" t="s">
        <v>2202</v>
      </c>
      <c r="AT151" s="30">
        <v>2020</v>
      </c>
      <c r="AU151" s="30" t="s">
        <v>2203</v>
      </c>
      <c r="AV151" s="30">
        <v>110</v>
      </c>
      <c r="AW151" s="30">
        <v>28.53</v>
      </c>
      <c r="AX151" s="29" t="s">
        <v>2246</v>
      </c>
      <c r="AY151" s="29" t="s">
        <v>2247</v>
      </c>
      <c r="AZ151" s="29" t="s">
        <v>131</v>
      </c>
      <c r="BA151" s="29" t="s">
        <v>2257</v>
      </c>
      <c r="BB151" s="29" t="s">
        <v>537</v>
      </c>
      <c r="BC151" s="29" t="s">
        <v>2206</v>
      </c>
      <c r="BD151" s="30" t="str">
        <f t="shared" si="24"/>
        <v>01/10/2020</v>
      </c>
      <c r="BE151" s="30" t="str">
        <f t="shared" si="25"/>
        <v>01/07/2023</v>
      </c>
      <c r="BF151" s="30">
        <f t="shared" si="26"/>
        <v>33</v>
      </c>
      <c r="BG151" s="31">
        <f t="shared" si="27"/>
        <v>0.2</v>
      </c>
      <c r="BH151" s="31">
        <f t="shared" si="28"/>
        <v>0.19020000000000004</v>
      </c>
      <c r="BI151" s="31">
        <f t="shared" si="29"/>
        <v>0.65454545454545443</v>
      </c>
      <c r="BJ151" s="31">
        <f t="shared" si="30"/>
        <v>1.0447454545454544</v>
      </c>
      <c r="BK151" s="9">
        <f t="shared" si="31"/>
        <v>10</v>
      </c>
      <c r="BL151" s="10"/>
      <c r="BM151" s="9">
        <v>10</v>
      </c>
    </row>
    <row r="152" spans="1:65" x14ac:dyDescent="0.35">
      <c r="A152" s="29">
        <v>165</v>
      </c>
      <c r="B152" s="29" t="s">
        <v>63</v>
      </c>
      <c r="C152" s="29" t="s">
        <v>134</v>
      </c>
      <c r="D152" s="29" t="s">
        <v>2258</v>
      </c>
      <c r="E152" s="29" t="s">
        <v>136</v>
      </c>
      <c r="F152" s="29" t="s">
        <v>2259</v>
      </c>
      <c r="G152" s="29"/>
      <c r="H152" s="29" t="s">
        <v>2260</v>
      </c>
      <c r="I152" s="29">
        <v>0</v>
      </c>
      <c r="J152" s="29" t="s">
        <v>2261</v>
      </c>
      <c r="K152" s="29" t="s">
        <v>2262</v>
      </c>
      <c r="L152" s="29" t="s">
        <v>2263</v>
      </c>
      <c r="M152" s="29" t="s">
        <v>879</v>
      </c>
      <c r="N152" s="29" t="s">
        <v>73</v>
      </c>
      <c r="O152" s="29"/>
      <c r="P152" s="29"/>
      <c r="Q152" s="29"/>
      <c r="R152" s="29">
        <v>0</v>
      </c>
      <c r="S152" s="29"/>
      <c r="T152" s="29">
        <v>0</v>
      </c>
      <c r="U152" s="29" t="s">
        <v>2261</v>
      </c>
      <c r="V152" s="29" t="s">
        <v>2262</v>
      </c>
      <c r="W152" s="29" t="s">
        <v>2263</v>
      </c>
      <c r="X152" s="29" t="s">
        <v>879</v>
      </c>
      <c r="Y152" s="29" t="s">
        <v>73</v>
      </c>
      <c r="Z152" s="29"/>
      <c r="AA152" s="29"/>
      <c r="AB152" s="29"/>
      <c r="AC152" s="29"/>
      <c r="AD152" s="29" t="s">
        <v>2264</v>
      </c>
      <c r="AE152" s="29" t="s">
        <v>143</v>
      </c>
      <c r="AF152" s="29" t="s">
        <v>75</v>
      </c>
      <c r="AG152" s="29" t="s">
        <v>1033</v>
      </c>
      <c r="AH152" s="29" t="s">
        <v>879</v>
      </c>
      <c r="AI152" s="29" t="s">
        <v>77</v>
      </c>
      <c r="AJ152" s="29" t="s">
        <v>2265</v>
      </c>
      <c r="AK152" s="29" t="s">
        <v>2263</v>
      </c>
      <c r="AL152" s="29" t="s">
        <v>2266</v>
      </c>
      <c r="AM152" s="29">
        <v>173</v>
      </c>
      <c r="AN152" s="29">
        <v>165</v>
      </c>
      <c r="AO152" s="29" t="s">
        <v>2267</v>
      </c>
      <c r="AP152" s="29" t="s">
        <v>2268</v>
      </c>
      <c r="AQ152" s="29" t="s">
        <v>2268</v>
      </c>
      <c r="AR152" s="29" t="s">
        <v>537</v>
      </c>
      <c r="AS152" s="29" t="s">
        <v>2188</v>
      </c>
      <c r="AT152" s="30">
        <v>2020</v>
      </c>
      <c r="AU152" s="30" t="s">
        <v>2189</v>
      </c>
      <c r="AV152" s="30">
        <v>110</v>
      </c>
      <c r="AW152" s="30">
        <v>27.76</v>
      </c>
      <c r="AX152" s="29" t="s">
        <v>134</v>
      </c>
      <c r="AY152" s="29" t="s">
        <v>2258</v>
      </c>
      <c r="AZ152" s="29" t="s">
        <v>131</v>
      </c>
      <c r="BA152" s="29" t="s">
        <v>2269</v>
      </c>
      <c r="BB152" s="29" t="s">
        <v>537</v>
      </c>
      <c r="BC152" s="29" t="s">
        <v>2270</v>
      </c>
      <c r="BD152" s="30" t="str">
        <f t="shared" si="24"/>
        <v>01/10/2020</v>
      </c>
      <c r="BE152" s="30" t="str">
        <f t="shared" si="25"/>
        <v>01/07/2023</v>
      </c>
      <c r="BF152" s="30">
        <f t="shared" si="26"/>
        <v>33</v>
      </c>
      <c r="BG152" s="31">
        <f t="shared" si="27"/>
        <v>0.2</v>
      </c>
      <c r="BH152" s="31">
        <f t="shared" si="28"/>
        <v>0.18506666666666668</v>
      </c>
      <c r="BI152" s="31">
        <f t="shared" si="29"/>
        <v>0.65454545454545443</v>
      </c>
      <c r="BJ152" s="31">
        <f t="shared" si="30"/>
        <v>1.0396121212121212</v>
      </c>
      <c r="BK152" s="9">
        <f t="shared" si="31"/>
        <v>11</v>
      </c>
      <c r="BL152" s="10"/>
      <c r="BM152" s="9">
        <v>11</v>
      </c>
    </row>
    <row r="153" spans="1:65" hidden="1" x14ac:dyDescent="0.35">
      <c r="A153" s="15">
        <v>126</v>
      </c>
      <c r="B153" s="15" t="s">
        <v>63</v>
      </c>
      <c r="C153" s="15" t="s">
        <v>2271</v>
      </c>
      <c r="D153" s="15" t="s">
        <v>2272</v>
      </c>
      <c r="E153" s="15" t="s">
        <v>136</v>
      </c>
      <c r="F153" s="15" t="s">
        <v>2273</v>
      </c>
      <c r="G153" s="15"/>
      <c r="H153" s="15" t="s">
        <v>2274</v>
      </c>
      <c r="I153" s="29">
        <v>0</v>
      </c>
      <c r="J153" s="29" t="s">
        <v>2275</v>
      </c>
      <c r="K153" s="29">
        <v>86079</v>
      </c>
      <c r="L153" s="29" t="s">
        <v>2276</v>
      </c>
      <c r="M153" s="29" t="s">
        <v>2166</v>
      </c>
      <c r="N153" s="29" t="s">
        <v>2167</v>
      </c>
      <c r="O153" s="29"/>
      <c r="P153" s="29"/>
      <c r="Q153" s="29"/>
      <c r="R153" s="29">
        <v>0</v>
      </c>
      <c r="S153" s="29"/>
      <c r="T153" s="29">
        <v>0</v>
      </c>
      <c r="U153" s="29" t="s">
        <v>2275</v>
      </c>
      <c r="V153" s="29">
        <v>86079</v>
      </c>
      <c r="W153" s="29" t="s">
        <v>2276</v>
      </c>
      <c r="X153" s="29" t="s">
        <v>2166</v>
      </c>
      <c r="Y153" s="29" t="s">
        <v>2167</v>
      </c>
      <c r="Z153" s="29"/>
      <c r="AA153" s="29"/>
      <c r="AB153" s="29"/>
      <c r="AC153" s="29"/>
      <c r="AD153" s="29" t="s">
        <v>2277</v>
      </c>
      <c r="AE153" s="29" t="s">
        <v>2278</v>
      </c>
      <c r="AF153" s="29" t="s">
        <v>75</v>
      </c>
      <c r="AG153" s="29" t="s">
        <v>2279</v>
      </c>
      <c r="AH153" s="29" t="s">
        <v>2166</v>
      </c>
      <c r="AI153" s="29" t="s">
        <v>77</v>
      </c>
      <c r="AJ153" s="29" t="s">
        <v>2280</v>
      </c>
      <c r="AK153" s="29" t="s">
        <v>2281</v>
      </c>
      <c r="AL153" s="29" t="s">
        <v>2282</v>
      </c>
      <c r="AM153" s="29">
        <v>125</v>
      </c>
      <c r="AN153" s="29">
        <v>126</v>
      </c>
      <c r="AO153" s="29" t="s">
        <v>2283</v>
      </c>
      <c r="AP153" s="29" t="s">
        <v>2284</v>
      </c>
      <c r="AQ153" s="29" t="s">
        <v>2284</v>
      </c>
      <c r="AR153" s="29" t="s">
        <v>537</v>
      </c>
      <c r="AS153" s="29" t="s">
        <v>2202</v>
      </c>
      <c r="AT153" s="30">
        <v>2021</v>
      </c>
      <c r="AU153" s="30" t="s">
        <v>337</v>
      </c>
      <c r="AV153" s="30">
        <v>110</v>
      </c>
      <c r="AW153" s="30">
        <v>27.25</v>
      </c>
      <c r="AX153" s="29" t="s">
        <v>2271</v>
      </c>
      <c r="AY153" s="29" t="s">
        <v>2272</v>
      </c>
      <c r="AZ153" s="29" t="s">
        <v>465</v>
      </c>
      <c r="BA153" s="29" t="s">
        <v>2285</v>
      </c>
      <c r="BB153" s="29" t="s">
        <v>537</v>
      </c>
      <c r="BC153" s="29" t="s">
        <v>2206</v>
      </c>
      <c r="BD153" s="30" t="str">
        <f t="shared" si="24"/>
        <v>01/10/2021</v>
      </c>
      <c r="BE153" s="30" t="str">
        <f t="shared" si="25"/>
        <v>01/07/2024</v>
      </c>
      <c r="BF153" s="30">
        <f t="shared" si="26"/>
        <v>33</v>
      </c>
      <c r="BG153" s="31">
        <f t="shared" si="27"/>
        <v>0.2</v>
      </c>
      <c r="BH153" s="31">
        <f t="shared" si="28"/>
        <v>0.18166666666666667</v>
      </c>
      <c r="BI153" s="31">
        <f t="shared" si="29"/>
        <v>0.65454545454545443</v>
      </c>
      <c r="BJ153" s="31">
        <f t="shared" si="30"/>
        <v>1.0362121212121211</v>
      </c>
      <c r="BK153" s="9">
        <f t="shared" si="31"/>
        <v>12</v>
      </c>
      <c r="BL153" s="10"/>
      <c r="BM153" s="9">
        <v>12</v>
      </c>
    </row>
    <row r="154" spans="1:65" x14ac:dyDescent="0.35">
      <c r="A154" s="29">
        <v>902</v>
      </c>
      <c r="B154" s="29" t="s">
        <v>63</v>
      </c>
      <c r="C154" s="29" t="s">
        <v>502</v>
      </c>
      <c r="D154" s="29" t="s">
        <v>2286</v>
      </c>
      <c r="E154" s="29" t="s">
        <v>66</v>
      </c>
      <c r="F154" s="29" t="s">
        <v>2287</v>
      </c>
      <c r="G154" s="29" t="s">
        <v>2288</v>
      </c>
      <c r="H154" s="29" t="s">
        <v>2289</v>
      </c>
      <c r="I154" s="29">
        <v>0</v>
      </c>
      <c r="J154" s="29" t="s">
        <v>2290</v>
      </c>
      <c r="K154" s="29" t="s">
        <v>1032</v>
      </c>
      <c r="L154" s="29" t="s">
        <v>1033</v>
      </c>
      <c r="M154" s="29" t="s">
        <v>879</v>
      </c>
      <c r="N154" s="29" t="s">
        <v>73</v>
      </c>
      <c r="O154" s="29"/>
      <c r="P154" s="29"/>
      <c r="Q154" s="29"/>
      <c r="R154" s="29">
        <v>0</v>
      </c>
      <c r="S154" s="29"/>
      <c r="T154" s="29">
        <v>0</v>
      </c>
      <c r="U154" s="29" t="s">
        <v>2290</v>
      </c>
      <c r="V154" s="29" t="s">
        <v>1032</v>
      </c>
      <c r="W154" s="29" t="s">
        <v>1033</v>
      </c>
      <c r="X154" s="29" t="s">
        <v>879</v>
      </c>
      <c r="Y154" s="29" t="s">
        <v>73</v>
      </c>
      <c r="Z154" s="29"/>
      <c r="AA154" s="29"/>
      <c r="AB154" s="29"/>
      <c r="AC154" s="29"/>
      <c r="AD154" s="29" t="s">
        <v>2291</v>
      </c>
      <c r="AE154" s="29" t="s">
        <v>2292</v>
      </c>
      <c r="AF154" s="29" t="s">
        <v>75</v>
      </c>
      <c r="AG154" s="29" t="s">
        <v>76</v>
      </c>
      <c r="AH154" s="29" t="s">
        <v>72</v>
      </c>
      <c r="AI154" s="29" t="s">
        <v>77</v>
      </c>
      <c r="AJ154" s="29" t="s">
        <v>2293</v>
      </c>
      <c r="AK154" s="29" t="s">
        <v>2184</v>
      </c>
      <c r="AL154" s="29" t="s">
        <v>2294</v>
      </c>
      <c r="AM154" s="29">
        <v>945</v>
      </c>
      <c r="AN154" s="29">
        <v>902</v>
      </c>
      <c r="AO154" s="29" t="s">
        <v>2295</v>
      </c>
      <c r="AP154" s="29" t="s">
        <v>2296</v>
      </c>
      <c r="AQ154" s="29" t="s">
        <v>2296</v>
      </c>
      <c r="AR154" s="29" t="s">
        <v>537</v>
      </c>
      <c r="AS154" s="29" t="s">
        <v>2230</v>
      </c>
      <c r="AT154" s="30">
        <v>2021</v>
      </c>
      <c r="AU154" s="30" t="s">
        <v>323</v>
      </c>
      <c r="AV154" s="30">
        <v>107</v>
      </c>
      <c r="AW154" s="30">
        <v>26.83</v>
      </c>
      <c r="AX154" s="29" t="s">
        <v>502</v>
      </c>
      <c r="AY154" s="29" t="s">
        <v>2286</v>
      </c>
      <c r="AZ154" s="29" t="s">
        <v>86</v>
      </c>
      <c r="BA154" s="29" t="s">
        <v>2297</v>
      </c>
      <c r="BB154" s="29" t="s">
        <v>537</v>
      </c>
      <c r="BC154" s="29" t="s">
        <v>2233</v>
      </c>
      <c r="BD154" s="30" t="str">
        <f t="shared" si="24"/>
        <v>01/10/2021</v>
      </c>
      <c r="BE154" s="30" t="str">
        <f t="shared" si="25"/>
        <v>01/07/2024</v>
      </c>
      <c r="BF154" s="30">
        <f t="shared" si="26"/>
        <v>33</v>
      </c>
      <c r="BG154" s="31">
        <f t="shared" si="27"/>
        <v>0.19454545454545458</v>
      </c>
      <c r="BH154" s="31">
        <f t="shared" si="28"/>
        <v>0.17886666666666667</v>
      </c>
      <c r="BI154" s="31">
        <f t="shared" si="29"/>
        <v>0.65454545454545443</v>
      </c>
      <c r="BJ154" s="31">
        <f t="shared" si="30"/>
        <v>1.0279575757575756</v>
      </c>
      <c r="BK154" s="9">
        <f t="shared" si="31"/>
        <v>13</v>
      </c>
      <c r="BL154" s="10"/>
      <c r="BM154" s="9">
        <v>13</v>
      </c>
    </row>
    <row r="155" spans="1:65" hidden="1" x14ac:dyDescent="0.35">
      <c r="A155" s="15">
        <v>169</v>
      </c>
      <c r="B155" s="15" t="s">
        <v>63</v>
      </c>
      <c r="C155" s="15" t="s">
        <v>2298</v>
      </c>
      <c r="D155" s="15" t="s">
        <v>2299</v>
      </c>
      <c r="E155" s="15" t="s">
        <v>66</v>
      </c>
      <c r="F155" s="15" t="s">
        <v>2300</v>
      </c>
      <c r="G155" s="15" t="s">
        <v>2301</v>
      </c>
      <c r="H155" s="15" t="s">
        <v>2302</v>
      </c>
      <c r="I155" s="29">
        <v>1</v>
      </c>
      <c r="J155" s="29" t="s">
        <v>2303</v>
      </c>
      <c r="K155" s="29">
        <v>15568</v>
      </c>
      <c r="L155" s="29"/>
      <c r="M155" s="29"/>
      <c r="N155" s="29"/>
      <c r="O155" s="29" t="s">
        <v>2304</v>
      </c>
      <c r="P155" s="29">
        <v>15568</v>
      </c>
      <c r="Q155" s="29" t="s">
        <v>2152</v>
      </c>
      <c r="R155" s="29">
        <v>1</v>
      </c>
      <c r="S155" s="29"/>
      <c r="T155" s="29">
        <v>0</v>
      </c>
      <c r="U155" s="29" t="s">
        <v>2305</v>
      </c>
      <c r="V155" s="29" t="s">
        <v>1032</v>
      </c>
      <c r="W155" s="29" t="s">
        <v>1033</v>
      </c>
      <c r="X155" s="29" t="s">
        <v>879</v>
      </c>
      <c r="Y155" s="29" t="s">
        <v>73</v>
      </c>
      <c r="Z155" s="29"/>
      <c r="AA155" s="29"/>
      <c r="AB155" s="29"/>
      <c r="AC155" s="29"/>
      <c r="AD155" s="29">
        <v>3903470546323</v>
      </c>
      <c r="AE155" s="29" t="s">
        <v>2306</v>
      </c>
      <c r="AF155" s="29" t="s">
        <v>2152</v>
      </c>
      <c r="AG155" s="29"/>
      <c r="AH155" s="29"/>
      <c r="AI155" s="29" t="s">
        <v>961</v>
      </c>
      <c r="AJ155" s="29" t="s">
        <v>2307</v>
      </c>
      <c r="AK155" s="29" t="s">
        <v>2308</v>
      </c>
      <c r="AL155" s="29" t="s">
        <v>2309</v>
      </c>
      <c r="AM155" s="29">
        <v>160</v>
      </c>
      <c r="AN155" s="29">
        <v>169</v>
      </c>
      <c r="AO155" s="29" t="s">
        <v>2310</v>
      </c>
      <c r="AP155" s="29" t="s">
        <v>2311</v>
      </c>
      <c r="AQ155" s="29" t="s">
        <v>2311</v>
      </c>
      <c r="AR155" s="29" t="s">
        <v>537</v>
      </c>
      <c r="AS155" s="29" t="s">
        <v>1040</v>
      </c>
      <c r="AT155" s="30">
        <v>2020</v>
      </c>
      <c r="AU155" s="30" t="s">
        <v>2189</v>
      </c>
      <c r="AV155" s="30">
        <v>106</v>
      </c>
      <c r="AW155" s="30">
        <v>26.5</v>
      </c>
      <c r="AX155" s="29" t="s">
        <v>2298</v>
      </c>
      <c r="AY155" s="29" t="s">
        <v>2299</v>
      </c>
      <c r="AZ155" s="29" t="s">
        <v>2312</v>
      </c>
      <c r="BA155" s="29" t="s">
        <v>2313</v>
      </c>
      <c r="BB155" s="29" t="s">
        <v>537</v>
      </c>
      <c r="BC155" s="29" t="s">
        <v>2314</v>
      </c>
      <c r="BD155" s="30" t="str">
        <f t="shared" si="24"/>
        <v>01/10/2020</v>
      </c>
      <c r="BE155" s="30" t="str">
        <f t="shared" si="25"/>
        <v>01/07/2023</v>
      </c>
      <c r="BF155" s="30">
        <f t="shared" si="26"/>
        <v>33</v>
      </c>
      <c r="BG155" s="31">
        <f t="shared" si="27"/>
        <v>0.19272727272727275</v>
      </c>
      <c r="BH155" s="31">
        <f t="shared" si="28"/>
        <v>0.17666666666666667</v>
      </c>
      <c r="BI155" s="31">
        <f t="shared" si="29"/>
        <v>0.65454545454545443</v>
      </c>
      <c r="BJ155" s="31">
        <f t="shared" si="30"/>
        <v>1.0239393939393939</v>
      </c>
      <c r="BK155" s="9">
        <f t="shared" si="31"/>
        <v>14</v>
      </c>
      <c r="BL155" s="10"/>
      <c r="BM155" s="9">
        <v>17</v>
      </c>
    </row>
    <row r="156" spans="1:65" hidden="1" x14ac:dyDescent="0.35">
      <c r="A156" s="15">
        <v>53</v>
      </c>
      <c r="B156" s="15" t="s">
        <v>63</v>
      </c>
      <c r="C156" s="15" t="s">
        <v>685</v>
      </c>
      <c r="D156" s="15" t="s">
        <v>2315</v>
      </c>
      <c r="E156" s="15" t="s">
        <v>66</v>
      </c>
      <c r="F156" s="15" t="s">
        <v>2316</v>
      </c>
      <c r="G156" s="15" t="s">
        <v>2317</v>
      </c>
      <c r="H156" s="15" t="s">
        <v>2318</v>
      </c>
      <c r="I156" s="29">
        <v>0</v>
      </c>
      <c r="J156" s="29" t="s">
        <v>2319</v>
      </c>
      <c r="K156" s="29" t="s">
        <v>2320</v>
      </c>
      <c r="L156" s="29" t="s">
        <v>2321</v>
      </c>
      <c r="M156" s="29" t="s">
        <v>879</v>
      </c>
      <c r="N156" s="29" t="s">
        <v>73</v>
      </c>
      <c r="O156" s="29"/>
      <c r="P156" s="29"/>
      <c r="Q156" s="29"/>
      <c r="R156" s="29">
        <v>0</v>
      </c>
      <c r="S156" s="29"/>
      <c r="T156" s="29">
        <v>0</v>
      </c>
      <c r="U156" s="29" t="s">
        <v>2319</v>
      </c>
      <c r="V156" s="29" t="s">
        <v>2320</v>
      </c>
      <c r="W156" s="29" t="s">
        <v>2321</v>
      </c>
      <c r="X156" s="29" t="s">
        <v>879</v>
      </c>
      <c r="Y156" s="29" t="s">
        <v>73</v>
      </c>
      <c r="Z156" s="29"/>
      <c r="AA156" s="29"/>
      <c r="AB156" s="29"/>
      <c r="AC156" s="29"/>
      <c r="AD156" s="29">
        <v>393335447302</v>
      </c>
      <c r="AE156" s="29" t="s">
        <v>2322</v>
      </c>
      <c r="AF156" s="29" t="s">
        <v>75</v>
      </c>
      <c r="AG156" s="29" t="s">
        <v>893</v>
      </c>
      <c r="AH156" s="29" t="s">
        <v>879</v>
      </c>
      <c r="AI156" s="29" t="s">
        <v>77</v>
      </c>
      <c r="AJ156" s="29" t="s">
        <v>2323</v>
      </c>
      <c r="AK156" s="29" t="s">
        <v>1434</v>
      </c>
      <c r="AL156" s="29" t="s">
        <v>2324</v>
      </c>
      <c r="AM156" s="29">
        <v>113</v>
      </c>
      <c r="AN156" s="29">
        <v>53</v>
      </c>
      <c r="AO156" s="29" t="s">
        <v>2325</v>
      </c>
      <c r="AP156" s="29" t="s">
        <v>2326</v>
      </c>
      <c r="AQ156" s="29" t="s">
        <v>2326</v>
      </c>
      <c r="AR156" s="29" t="s">
        <v>537</v>
      </c>
      <c r="AS156" s="29" t="s">
        <v>2202</v>
      </c>
      <c r="AT156" s="30">
        <v>2020</v>
      </c>
      <c r="AU156" s="30" t="s">
        <v>2203</v>
      </c>
      <c r="AV156" s="30">
        <v>107</v>
      </c>
      <c r="AW156" s="30">
        <v>26.05</v>
      </c>
      <c r="AX156" s="29" t="s">
        <v>685</v>
      </c>
      <c r="AY156" s="29" t="s">
        <v>2315</v>
      </c>
      <c r="AZ156" s="29" t="s">
        <v>338</v>
      </c>
      <c r="BA156" s="29" t="s">
        <v>2327</v>
      </c>
      <c r="BB156" s="29" t="s">
        <v>537</v>
      </c>
      <c r="BC156" s="29" t="s">
        <v>2206</v>
      </c>
      <c r="BD156" s="30" t="str">
        <f t="shared" si="24"/>
        <v>01/10/2020</v>
      </c>
      <c r="BE156" s="30" t="str">
        <f t="shared" si="25"/>
        <v>01/07/2023</v>
      </c>
      <c r="BF156" s="30">
        <f t="shared" si="26"/>
        <v>33</v>
      </c>
      <c r="BG156" s="31">
        <f t="shared" si="27"/>
        <v>0.19454545454545458</v>
      </c>
      <c r="BH156" s="31">
        <f t="shared" si="28"/>
        <v>0.17366666666666669</v>
      </c>
      <c r="BI156" s="31">
        <f t="shared" si="29"/>
        <v>0.65454545454545443</v>
      </c>
      <c r="BJ156" s="31">
        <f t="shared" si="30"/>
        <v>1.0227575757575758</v>
      </c>
      <c r="BK156" s="9">
        <f t="shared" si="31"/>
        <v>15</v>
      </c>
      <c r="BL156" s="10"/>
      <c r="BM156" s="9">
        <v>18</v>
      </c>
    </row>
    <row r="157" spans="1:65" hidden="1" x14ac:dyDescent="0.35">
      <c r="A157" s="15">
        <v>785</v>
      </c>
      <c r="B157" s="15" t="s">
        <v>63</v>
      </c>
      <c r="C157" s="15" t="s">
        <v>2328</v>
      </c>
      <c r="D157" s="15" t="s">
        <v>2329</v>
      </c>
      <c r="E157" s="15" t="s">
        <v>66</v>
      </c>
      <c r="F157" s="15" t="s">
        <v>2330</v>
      </c>
      <c r="G157" s="15"/>
      <c r="H157" s="15" t="s">
        <v>2331</v>
      </c>
      <c r="I157" s="29">
        <v>0</v>
      </c>
      <c r="J157" s="29" t="s">
        <v>2332</v>
      </c>
      <c r="K157" s="29">
        <v>81052</v>
      </c>
      <c r="L157" s="29" t="s">
        <v>2333</v>
      </c>
      <c r="M157" s="29" t="s">
        <v>2121</v>
      </c>
      <c r="N157" s="29" t="s">
        <v>1751</v>
      </c>
      <c r="O157" s="29"/>
      <c r="P157" s="29"/>
      <c r="Q157" s="29"/>
      <c r="R157" s="29">
        <v>0</v>
      </c>
      <c r="S157" s="29"/>
      <c r="T157" s="29">
        <v>0</v>
      </c>
      <c r="U157" s="29" t="s">
        <v>2332</v>
      </c>
      <c r="V157" s="29">
        <v>81052</v>
      </c>
      <c r="W157" s="29" t="s">
        <v>2333</v>
      </c>
      <c r="X157" s="29" t="s">
        <v>2121</v>
      </c>
      <c r="Y157" s="29" t="s">
        <v>1751</v>
      </c>
      <c r="Z157" s="29"/>
      <c r="AA157" s="29"/>
      <c r="AB157" s="29"/>
      <c r="AC157" s="29"/>
      <c r="AD157" s="29">
        <v>3883520908</v>
      </c>
      <c r="AE157" s="29" t="s">
        <v>2334</v>
      </c>
      <c r="AF157" s="29" t="s">
        <v>75</v>
      </c>
      <c r="AG157" s="29" t="s">
        <v>2335</v>
      </c>
      <c r="AH157" s="29" t="s">
        <v>2121</v>
      </c>
      <c r="AI157" s="29" t="s">
        <v>77</v>
      </c>
      <c r="AJ157" s="29" t="s">
        <v>2336</v>
      </c>
      <c r="AK157" s="29" t="s">
        <v>2337</v>
      </c>
      <c r="AL157" s="29" t="s">
        <v>2338</v>
      </c>
      <c r="AM157" s="29">
        <v>824</v>
      </c>
      <c r="AN157" s="29">
        <v>785</v>
      </c>
      <c r="AO157" s="29" t="s">
        <v>2339</v>
      </c>
      <c r="AP157" s="29" t="s">
        <v>2340</v>
      </c>
      <c r="AQ157" s="29" t="s">
        <v>2340</v>
      </c>
      <c r="AR157" s="29" t="s">
        <v>537</v>
      </c>
      <c r="AS157" s="29" t="s">
        <v>2202</v>
      </c>
      <c r="AT157" s="30">
        <v>2020</v>
      </c>
      <c r="AU157" s="30" t="s">
        <v>309</v>
      </c>
      <c r="AV157" s="30">
        <v>105</v>
      </c>
      <c r="AW157" s="30">
        <v>25.77</v>
      </c>
      <c r="AX157" s="29" t="s">
        <v>2328</v>
      </c>
      <c r="AY157" s="29" t="s">
        <v>2329</v>
      </c>
      <c r="AZ157" s="29" t="s">
        <v>1382</v>
      </c>
      <c r="BA157" s="29" t="s">
        <v>2341</v>
      </c>
      <c r="BB157" s="29" t="s">
        <v>537</v>
      </c>
      <c r="BC157" s="29" t="s">
        <v>2206</v>
      </c>
      <c r="BD157" s="30" t="str">
        <f t="shared" si="24"/>
        <v>01/10/2020</v>
      </c>
      <c r="BE157" s="30" t="str">
        <f t="shared" si="25"/>
        <v>01/07/2023</v>
      </c>
      <c r="BF157" s="30">
        <f t="shared" si="26"/>
        <v>33</v>
      </c>
      <c r="BG157" s="31">
        <f t="shared" si="27"/>
        <v>0.19090909090909092</v>
      </c>
      <c r="BH157" s="31">
        <f t="shared" si="28"/>
        <v>0.17180000000000001</v>
      </c>
      <c r="BI157" s="31">
        <f t="shared" si="29"/>
        <v>0.65454545454545443</v>
      </c>
      <c r="BJ157" s="31">
        <f t="shared" si="30"/>
        <v>1.0172545454545454</v>
      </c>
      <c r="BK157" s="9">
        <f t="shared" si="31"/>
        <v>16</v>
      </c>
      <c r="BL157" s="10"/>
      <c r="BM157" s="9">
        <v>19</v>
      </c>
    </row>
    <row r="158" spans="1:65" x14ac:dyDescent="0.35">
      <c r="A158" s="29">
        <v>253</v>
      </c>
      <c r="B158" s="29" t="s">
        <v>63</v>
      </c>
      <c r="C158" s="29" t="s">
        <v>2342</v>
      </c>
      <c r="D158" s="29" t="s">
        <v>2343</v>
      </c>
      <c r="E158" s="29" t="s">
        <v>136</v>
      </c>
      <c r="F158" s="29" t="s">
        <v>2344</v>
      </c>
      <c r="G158" s="29"/>
      <c r="H158" s="29" t="s">
        <v>2345</v>
      </c>
      <c r="I158" s="29">
        <v>0</v>
      </c>
      <c r="J158" s="29" t="s">
        <v>2346</v>
      </c>
      <c r="K158" s="29">
        <v>81010</v>
      </c>
      <c r="L158" s="29" t="s">
        <v>2347</v>
      </c>
      <c r="M158" s="29" t="s">
        <v>2121</v>
      </c>
      <c r="N158" s="29" t="s">
        <v>1751</v>
      </c>
      <c r="O158" s="29"/>
      <c r="P158" s="29"/>
      <c r="Q158" s="29"/>
      <c r="R158" s="29">
        <v>0</v>
      </c>
      <c r="S158" s="29"/>
      <c r="T158" s="29">
        <v>0</v>
      </c>
      <c r="U158" s="29" t="s">
        <v>2346</v>
      </c>
      <c r="V158" s="29">
        <v>81010</v>
      </c>
      <c r="W158" s="29" t="s">
        <v>2347</v>
      </c>
      <c r="X158" s="29" t="s">
        <v>2121</v>
      </c>
      <c r="Y158" s="29" t="s">
        <v>1751</v>
      </c>
      <c r="Z158" s="29"/>
      <c r="AA158" s="29"/>
      <c r="AB158" s="29"/>
      <c r="AC158" s="29"/>
      <c r="AD158" s="29" t="s">
        <v>2348</v>
      </c>
      <c r="AE158" s="29" t="s">
        <v>1212</v>
      </c>
      <c r="AF158" s="29" t="s">
        <v>75</v>
      </c>
      <c r="AG158" s="29" t="s">
        <v>2349</v>
      </c>
      <c r="AH158" s="29" t="s">
        <v>2121</v>
      </c>
      <c r="AI158" s="29" t="s">
        <v>77</v>
      </c>
      <c r="AJ158" s="29" t="s">
        <v>2350</v>
      </c>
      <c r="AK158" s="29" t="s">
        <v>2351</v>
      </c>
      <c r="AL158" s="29" t="s">
        <v>2352</v>
      </c>
      <c r="AM158" s="29">
        <v>227</v>
      </c>
      <c r="AN158" s="29">
        <v>253</v>
      </c>
      <c r="AO158" s="29" t="s">
        <v>2353</v>
      </c>
      <c r="AP158" s="29" t="s">
        <v>2354</v>
      </c>
      <c r="AQ158" s="29" t="s">
        <v>2354</v>
      </c>
      <c r="AR158" s="29" t="s">
        <v>537</v>
      </c>
      <c r="AS158" s="29" t="s">
        <v>2202</v>
      </c>
      <c r="AT158" s="30">
        <v>2020</v>
      </c>
      <c r="AU158" s="30" t="s">
        <v>2203</v>
      </c>
      <c r="AV158" s="30">
        <v>105</v>
      </c>
      <c r="AW158" s="30">
        <v>25.69</v>
      </c>
      <c r="AX158" s="29" t="s">
        <v>2342</v>
      </c>
      <c r="AY158" s="29" t="s">
        <v>2343</v>
      </c>
      <c r="AZ158" s="29" t="s">
        <v>2355</v>
      </c>
      <c r="BA158" s="29" t="s">
        <v>2356</v>
      </c>
      <c r="BB158" s="29" t="s">
        <v>537</v>
      </c>
      <c r="BC158" s="29" t="s">
        <v>2206</v>
      </c>
      <c r="BD158" s="30" t="str">
        <f t="shared" si="24"/>
        <v>01/10/2020</v>
      </c>
      <c r="BE158" s="30" t="str">
        <f t="shared" si="25"/>
        <v>01/07/2023</v>
      </c>
      <c r="BF158" s="30">
        <f t="shared" si="26"/>
        <v>33</v>
      </c>
      <c r="BG158" s="31">
        <f t="shared" si="27"/>
        <v>0.19090909090909092</v>
      </c>
      <c r="BH158" s="31">
        <f t="shared" si="28"/>
        <v>0.17126666666666668</v>
      </c>
      <c r="BI158" s="31">
        <f t="shared" si="29"/>
        <v>0.65454545454545443</v>
      </c>
      <c r="BJ158" s="31">
        <f t="shared" si="30"/>
        <v>1.0167212121212121</v>
      </c>
      <c r="BK158" s="9">
        <f t="shared" si="31"/>
        <v>17</v>
      </c>
      <c r="BL158" s="10"/>
      <c r="BM158" s="9">
        <v>21</v>
      </c>
    </row>
    <row r="159" spans="1:65" x14ac:dyDescent="0.35">
      <c r="A159" s="29">
        <v>190</v>
      </c>
      <c r="B159" s="29" t="s">
        <v>63</v>
      </c>
      <c r="C159" s="29" t="s">
        <v>2357</v>
      </c>
      <c r="D159" s="29" t="s">
        <v>2358</v>
      </c>
      <c r="E159" s="29" t="s">
        <v>66</v>
      </c>
      <c r="F159" s="29" t="s">
        <v>2359</v>
      </c>
      <c r="G159" s="29"/>
      <c r="H159" s="29" t="s">
        <v>2360</v>
      </c>
      <c r="I159" s="29">
        <v>0</v>
      </c>
      <c r="J159" s="29" t="s">
        <v>2361</v>
      </c>
      <c r="K159" s="29">
        <v>81049</v>
      </c>
      <c r="L159" s="29" t="s">
        <v>2362</v>
      </c>
      <c r="M159" s="29" t="s">
        <v>2121</v>
      </c>
      <c r="N159" s="29" t="s">
        <v>1751</v>
      </c>
      <c r="O159" s="29"/>
      <c r="P159" s="29"/>
      <c r="Q159" s="29"/>
      <c r="R159" s="29">
        <v>0</v>
      </c>
      <c r="S159" s="29"/>
      <c r="T159" s="29">
        <v>0</v>
      </c>
      <c r="U159" s="29" t="s">
        <v>2361</v>
      </c>
      <c r="V159" s="29">
        <v>81049</v>
      </c>
      <c r="W159" s="29" t="s">
        <v>2362</v>
      </c>
      <c r="X159" s="29" t="s">
        <v>2121</v>
      </c>
      <c r="Y159" s="29" t="s">
        <v>1751</v>
      </c>
      <c r="Z159" s="29"/>
      <c r="AA159" s="29"/>
      <c r="AB159" s="29"/>
      <c r="AC159" s="29"/>
      <c r="AD159" s="29" t="s">
        <v>2363</v>
      </c>
      <c r="AE159" s="29" t="s">
        <v>2364</v>
      </c>
      <c r="AF159" s="29" t="s">
        <v>75</v>
      </c>
      <c r="AG159" s="29" t="s">
        <v>2365</v>
      </c>
      <c r="AH159" s="29" t="s">
        <v>2121</v>
      </c>
      <c r="AI159" s="29" t="s">
        <v>223</v>
      </c>
      <c r="AJ159" s="29" t="s">
        <v>2366</v>
      </c>
      <c r="AK159" s="29" t="s">
        <v>2367</v>
      </c>
      <c r="AL159" s="29" t="s">
        <v>2368</v>
      </c>
      <c r="AM159" s="29">
        <v>183</v>
      </c>
      <c r="AN159" s="29">
        <v>190</v>
      </c>
      <c r="AO159" s="29" t="s">
        <v>2369</v>
      </c>
      <c r="AP159" s="29" t="s">
        <v>2370</v>
      </c>
      <c r="AQ159" s="29" t="s">
        <v>2370</v>
      </c>
      <c r="AR159" s="29" t="s">
        <v>537</v>
      </c>
      <c r="AS159" s="29" t="s">
        <v>2188</v>
      </c>
      <c r="AT159" s="30">
        <v>2020</v>
      </c>
      <c r="AU159" s="30" t="s">
        <v>2189</v>
      </c>
      <c r="AV159" s="30">
        <v>102</v>
      </c>
      <c r="AW159" s="30">
        <v>25.83</v>
      </c>
      <c r="AX159" s="29" t="s">
        <v>2357</v>
      </c>
      <c r="AY159" s="29" t="s">
        <v>2358</v>
      </c>
      <c r="AZ159" s="29" t="s">
        <v>151</v>
      </c>
      <c r="BA159" s="29" t="s">
        <v>2371</v>
      </c>
      <c r="BB159" s="29" t="s">
        <v>537</v>
      </c>
      <c r="BC159" s="29" t="s">
        <v>2270</v>
      </c>
      <c r="BD159" s="30" t="str">
        <f t="shared" si="24"/>
        <v>01/10/2020</v>
      </c>
      <c r="BE159" s="30" t="str">
        <f t="shared" si="25"/>
        <v>01/07/2023</v>
      </c>
      <c r="BF159" s="30">
        <f t="shared" si="26"/>
        <v>33</v>
      </c>
      <c r="BG159" s="31">
        <f t="shared" si="27"/>
        <v>0.18545454545454546</v>
      </c>
      <c r="BH159" s="31">
        <f t="shared" si="28"/>
        <v>0.17220000000000002</v>
      </c>
      <c r="BI159" s="31">
        <f t="shared" si="29"/>
        <v>0.65454545454545443</v>
      </c>
      <c r="BJ159" s="31">
        <f t="shared" si="30"/>
        <v>1.0122</v>
      </c>
      <c r="BK159" s="9">
        <f t="shared" si="31"/>
        <v>18</v>
      </c>
      <c r="BL159" s="10"/>
      <c r="BM159" s="9">
        <v>24</v>
      </c>
    </row>
    <row r="160" spans="1:65" x14ac:dyDescent="0.35">
      <c r="A160" s="29">
        <v>197</v>
      </c>
      <c r="B160" s="29" t="s">
        <v>63</v>
      </c>
      <c r="C160" s="29" t="s">
        <v>425</v>
      </c>
      <c r="D160" s="29" t="s">
        <v>2372</v>
      </c>
      <c r="E160" s="29" t="s">
        <v>136</v>
      </c>
      <c r="F160" s="29" t="s">
        <v>2373</v>
      </c>
      <c r="G160" s="29"/>
      <c r="H160" s="29" t="s">
        <v>2374</v>
      </c>
      <c r="I160" s="29">
        <v>0</v>
      </c>
      <c r="J160" s="29" t="s">
        <v>2375</v>
      </c>
      <c r="K160" s="29" t="s">
        <v>2376</v>
      </c>
      <c r="L160" s="29" t="s">
        <v>2377</v>
      </c>
      <c r="M160" s="29" t="s">
        <v>879</v>
      </c>
      <c r="N160" s="29" t="s">
        <v>73</v>
      </c>
      <c r="O160" s="29"/>
      <c r="P160" s="29"/>
      <c r="Q160" s="29"/>
      <c r="R160" s="29">
        <v>0</v>
      </c>
      <c r="S160" s="29"/>
      <c r="T160" s="29">
        <v>0</v>
      </c>
      <c r="U160" s="29" t="s">
        <v>2375</v>
      </c>
      <c r="V160" s="29" t="s">
        <v>2376</v>
      </c>
      <c r="W160" s="29" t="s">
        <v>2377</v>
      </c>
      <c r="X160" s="29" t="s">
        <v>879</v>
      </c>
      <c r="Y160" s="29" t="s">
        <v>73</v>
      </c>
      <c r="Z160" s="29"/>
      <c r="AA160" s="29"/>
      <c r="AB160" s="29"/>
      <c r="AC160" s="29"/>
      <c r="AD160" s="29" t="s">
        <v>2378</v>
      </c>
      <c r="AE160" s="29" t="s">
        <v>2379</v>
      </c>
      <c r="AF160" s="29" t="s">
        <v>75</v>
      </c>
      <c r="AG160" s="29" t="s">
        <v>878</v>
      </c>
      <c r="AH160" s="29" t="s">
        <v>879</v>
      </c>
      <c r="AI160" s="29" t="s">
        <v>77</v>
      </c>
      <c r="AJ160" s="29" t="s">
        <v>2380</v>
      </c>
      <c r="AK160" s="29" t="s">
        <v>264</v>
      </c>
      <c r="AL160" s="29" t="s">
        <v>2381</v>
      </c>
      <c r="AM160" s="29">
        <v>181</v>
      </c>
      <c r="AN160" s="29">
        <v>197</v>
      </c>
      <c r="AO160" s="29" t="s">
        <v>2382</v>
      </c>
      <c r="AP160" s="29" t="s">
        <v>2383</v>
      </c>
      <c r="AQ160" s="29" t="s">
        <v>2383</v>
      </c>
      <c r="AR160" s="29" t="s">
        <v>537</v>
      </c>
      <c r="AS160" s="29" t="s">
        <v>2188</v>
      </c>
      <c r="AT160" s="30">
        <v>2021</v>
      </c>
      <c r="AU160" s="30" t="s">
        <v>2384</v>
      </c>
      <c r="AV160" s="30">
        <v>110</v>
      </c>
      <c r="AW160" s="30">
        <v>29.21</v>
      </c>
      <c r="AX160" s="29" t="s">
        <v>425</v>
      </c>
      <c r="AY160" s="29" t="s">
        <v>2372</v>
      </c>
      <c r="AZ160" s="29" t="s">
        <v>2385</v>
      </c>
      <c r="BA160" s="29" t="s">
        <v>2386</v>
      </c>
      <c r="BB160" s="29" t="s">
        <v>537</v>
      </c>
      <c r="BC160" s="29" t="s">
        <v>2387</v>
      </c>
      <c r="BD160" s="30" t="str">
        <f t="shared" si="24"/>
        <v>01/10/2021</v>
      </c>
      <c r="BE160" s="30" t="str">
        <f t="shared" si="25"/>
        <v>01/09/2024</v>
      </c>
      <c r="BF160" s="30">
        <f t="shared" si="26"/>
        <v>35</v>
      </c>
      <c r="BG160" s="31">
        <f t="shared" si="27"/>
        <v>0.2</v>
      </c>
      <c r="BH160" s="31">
        <f t="shared" si="28"/>
        <v>0.19473333333333334</v>
      </c>
      <c r="BI160" s="31">
        <f t="shared" si="29"/>
        <v>0.6171428571428571</v>
      </c>
      <c r="BJ160" s="31">
        <f t="shared" si="30"/>
        <v>1.0118761904761904</v>
      </c>
      <c r="BK160" s="9">
        <f t="shared" si="31"/>
        <v>19</v>
      </c>
      <c r="BL160" s="10"/>
      <c r="BM160" s="9">
        <v>14</v>
      </c>
    </row>
    <row r="161" spans="1:65" x14ac:dyDescent="0.35">
      <c r="A161" s="29">
        <v>87</v>
      </c>
      <c r="B161" s="29" t="s">
        <v>63</v>
      </c>
      <c r="C161" s="29" t="s">
        <v>1764</v>
      </c>
      <c r="D161" s="29" t="s">
        <v>2388</v>
      </c>
      <c r="E161" s="29" t="s">
        <v>66</v>
      </c>
      <c r="F161" s="29" t="s">
        <v>2389</v>
      </c>
      <c r="G161" s="29" t="s">
        <v>2390</v>
      </c>
      <c r="H161" s="29" t="s">
        <v>2391</v>
      </c>
      <c r="I161" s="29">
        <v>0</v>
      </c>
      <c r="J161" s="29" t="s">
        <v>2392</v>
      </c>
      <c r="K161" s="29" t="s">
        <v>1032</v>
      </c>
      <c r="L161" s="29" t="s">
        <v>1033</v>
      </c>
      <c r="M161" s="29" t="s">
        <v>879</v>
      </c>
      <c r="N161" s="29" t="s">
        <v>73</v>
      </c>
      <c r="O161" s="29"/>
      <c r="P161" s="29"/>
      <c r="Q161" s="29"/>
      <c r="R161" s="29">
        <v>0</v>
      </c>
      <c r="S161" s="29"/>
      <c r="T161" s="29">
        <v>0</v>
      </c>
      <c r="U161" s="29" t="s">
        <v>2392</v>
      </c>
      <c r="V161" s="29" t="s">
        <v>1032</v>
      </c>
      <c r="W161" s="29" t="s">
        <v>1033</v>
      </c>
      <c r="X161" s="29" t="s">
        <v>879</v>
      </c>
      <c r="Y161" s="29" t="s">
        <v>73</v>
      </c>
      <c r="Z161" s="29"/>
      <c r="AA161" s="29"/>
      <c r="AB161" s="29"/>
      <c r="AC161" s="29"/>
      <c r="AD161" s="29">
        <v>393274249909</v>
      </c>
      <c r="AE161" s="29" t="s">
        <v>2393</v>
      </c>
      <c r="AF161" s="29" t="s">
        <v>75</v>
      </c>
      <c r="AG161" s="29" t="s">
        <v>76</v>
      </c>
      <c r="AH161" s="29" t="s">
        <v>72</v>
      </c>
      <c r="AI161" s="29" t="s">
        <v>77</v>
      </c>
      <c r="AJ161" s="29" t="s">
        <v>2394</v>
      </c>
      <c r="AK161" s="29" t="s">
        <v>2184</v>
      </c>
      <c r="AL161" s="29" t="s">
        <v>2395</v>
      </c>
      <c r="AM161" s="29">
        <v>106</v>
      </c>
      <c r="AN161" s="29">
        <v>87</v>
      </c>
      <c r="AO161" s="29" t="s">
        <v>2396</v>
      </c>
      <c r="AP161" s="29" t="s">
        <v>2397</v>
      </c>
      <c r="AQ161" s="29" t="s">
        <v>2397</v>
      </c>
      <c r="AR161" s="29" t="s">
        <v>537</v>
      </c>
      <c r="AS161" s="29" t="s">
        <v>2398</v>
      </c>
      <c r="AT161" s="30">
        <v>2020</v>
      </c>
      <c r="AU161" s="30" t="s">
        <v>2399</v>
      </c>
      <c r="AV161" s="30">
        <v>110</v>
      </c>
      <c r="AW161" s="30">
        <v>29.14</v>
      </c>
      <c r="AX161" s="29" t="s">
        <v>1764</v>
      </c>
      <c r="AY161" s="29" t="s">
        <v>2388</v>
      </c>
      <c r="AZ161" s="29" t="s">
        <v>324</v>
      </c>
      <c r="BA161" s="29" t="s">
        <v>2400</v>
      </c>
      <c r="BB161" s="29" t="s">
        <v>537</v>
      </c>
      <c r="BC161" s="29" t="s">
        <v>2401</v>
      </c>
      <c r="BD161" s="30" t="str">
        <f t="shared" si="24"/>
        <v>01/10/2020</v>
      </c>
      <c r="BE161" s="30" t="str">
        <f t="shared" si="25"/>
        <v>01/09/2023</v>
      </c>
      <c r="BF161" s="30">
        <f t="shared" si="26"/>
        <v>35</v>
      </c>
      <c r="BG161" s="31">
        <f t="shared" si="27"/>
        <v>0.2</v>
      </c>
      <c r="BH161" s="31">
        <f t="shared" si="28"/>
        <v>0.1942666666666667</v>
      </c>
      <c r="BI161" s="31">
        <f t="shared" si="29"/>
        <v>0.6171428571428571</v>
      </c>
      <c r="BJ161" s="31">
        <f t="shared" si="30"/>
        <v>1.0114095238095238</v>
      </c>
      <c r="BK161" s="9">
        <f t="shared" si="31"/>
        <v>20</v>
      </c>
      <c r="BL161" s="10"/>
      <c r="BM161" s="9">
        <v>15</v>
      </c>
    </row>
    <row r="162" spans="1:65" hidden="1" x14ac:dyDescent="0.35">
      <c r="A162" s="15">
        <v>13</v>
      </c>
      <c r="B162" s="15" t="s">
        <v>63</v>
      </c>
      <c r="C162" s="15" t="s">
        <v>2402</v>
      </c>
      <c r="D162" s="15" t="s">
        <v>2403</v>
      </c>
      <c r="E162" s="15" t="s">
        <v>66</v>
      </c>
      <c r="F162" s="15" t="s">
        <v>2404</v>
      </c>
      <c r="G162" s="15"/>
      <c r="H162" s="15" t="s">
        <v>2405</v>
      </c>
      <c r="I162" s="29">
        <v>0</v>
      </c>
      <c r="J162" s="29" t="s">
        <v>2406</v>
      </c>
      <c r="K162" s="29" t="s">
        <v>2407</v>
      </c>
      <c r="L162" s="29" t="s">
        <v>893</v>
      </c>
      <c r="M162" s="29" t="s">
        <v>879</v>
      </c>
      <c r="N162" s="29" t="s">
        <v>73</v>
      </c>
      <c r="O162" s="29"/>
      <c r="P162" s="29"/>
      <c r="Q162" s="29"/>
      <c r="R162" s="29">
        <v>0</v>
      </c>
      <c r="S162" s="29"/>
      <c r="T162" s="29">
        <v>0</v>
      </c>
      <c r="U162" s="29" t="s">
        <v>2406</v>
      </c>
      <c r="V162" s="29" t="s">
        <v>2407</v>
      </c>
      <c r="W162" s="29" t="s">
        <v>893</v>
      </c>
      <c r="X162" s="29" t="s">
        <v>879</v>
      </c>
      <c r="Y162" s="29" t="s">
        <v>73</v>
      </c>
      <c r="Z162" s="29"/>
      <c r="AA162" s="29"/>
      <c r="AB162" s="29"/>
      <c r="AC162" s="29"/>
      <c r="AD162" s="29" t="s">
        <v>2408</v>
      </c>
      <c r="AE162" s="29" t="s">
        <v>2409</v>
      </c>
      <c r="AF162" s="29" t="s">
        <v>75</v>
      </c>
      <c r="AG162" s="29" t="s">
        <v>893</v>
      </c>
      <c r="AH162" s="29" t="s">
        <v>879</v>
      </c>
      <c r="AI162" s="29" t="s">
        <v>77</v>
      </c>
      <c r="AJ162" s="29" t="s">
        <v>2410</v>
      </c>
      <c r="AK162" s="29" t="s">
        <v>1076</v>
      </c>
      <c r="AL162" s="29" t="s">
        <v>2411</v>
      </c>
      <c r="AM162" s="29">
        <v>478</v>
      </c>
      <c r="AN162" s="29">
        <v>13</v>
      </c>
      <c r="AO162" s="29" t="s">
        <v>2412</v>
      </c>
      <c r="AP162" s="29" t="s">
        <v>2413</v>
      </c>
      <c r="AQ162" s="29" t="s">
        <v>2413</v>
      </c>
      <c r="AR162" s="29" t="s">
        <v>537</v>
      </c>
      <c r="AS162" s="29" t="s">
        <v>2188</v>
      </c>
      <c r="AT162" s="30">
        <v>2020</v>
      </c>
      <c r="AU162" s="30" t="s">
        <v>2414</v>
      </c>
      <c r="AV162" s="30">
        <v>110</v>
      </c>
      <c r="AW162" s="30">
        <v>28.95</v>
      </c>
      <c r="AX162" s="29" t="s">
        <v>2402</v>
      </c>
      <c r="AY162" s="29" t="s">
        <v>2403</v>
      </c>
      <c r="AZ162" s="29" t="s">
        <v>86</v>
      </c>
      <c r="BA162" s="29" t="s">
        <v>2415</v>
      </c>
      <c r="BB162" s="29" t="s">
        <v>537</v>
      </c>
      <c r="BC162" s="29" t="s">
        <v>2387</v>
      </c>
      <c r="BD162" s="30" t="str">
        <f t="shared" si="24"/>
        <v>01/10/2020</v>
      </c>
      <c r="BE162" s="30" t="str">
        <f t="shared" si="25"/>
        <v>01/09/2023</v>
      </c>
      <c r="BF162" s="30">
        <f t="shared" si="26"/>
        <v>35</v>
      </c>
      <c r="BG162" s="31">
        <f t="shared" si="27"/>
        <v>0.2</v>
      </c>
      <c r="BH162" s="31">
        <f t="shared" si="28"/>
        <v>0.193</v>
      </c>
      <c r="BI162" s="31">
        <f t="shared" si="29"/>
        <v>0.6171428571428571</v>
      </c>
      <c r="BJ162" s="31">
        <f t="shared" si="30"/>
        <v>1.0101428571428572</v>
      </c>
      <c r="BK162" s="9">
        <f t="shared" si="31"/>
        <v>21</v>
      </c>
      <c r="BL162" s="10"/>
      <c r="BM162" s="9">
        <v>16</v>
      </c>
    </row>
    <row r="163" spans="1:65" x14ac:dyDescent="0.35">
      <c r="A163" s="29">
        <v>754</v>
      </c>
      <c r="B163" s="29" t="s">
        <v>63</v>
      </c>
      <c r="C163" s="29" t="s">
        <v>1177</v>
      </c>
      <c r="D163" s="29" t="s">
        <v>2416</v>
      </c>
      <c r="E163" s="29" t="s">
        <v>66</v>
      </c>
      <c r="F163" s="29" t="s">
        <v>2417</v>
      </c>
      <c r="G163" s="29"/>
      <c r="H163" s="29" t="s">
        <v>2418</v>
      </c>
      <c r="I163" s="29">
        <v>0</v>
      </c>
      <c r="J163" s="29" t="s">
        <v>2419</v>
      </c>
      <c r="K163" s="29" t="s">
        <v>1032</v>
      </c>
      <c r="L163" s="29" t="s">
        <v>1033</v>
      </c>
      <c r="M163" s="29" t="s">
        <v>879</v>
      </c>
      <c r="N163" s="29" t="s">
        <v>73</v>
      </c>
      <c r="O163" s="29"/>
      <c r="P163" s="29"/>
      <c r="Q163" s="29"/>
      <c r="R163" s="29">
        <v>0</v>
      </c>
      <c r="S163" s="29"/>
      <c r="T163" s="29">
        <v>0</v>
      </c>
      <c r="U163" s="29" t="s">
        <v>2419</v>
      </c>
      <c r="V163" s="29" t="s">
        <v>1032</v>
      </c>
      <c r="W163" s="29" t="s">
        <v>1033</v>
      </c>
      <c r="X163" s="29" t="s">
        <v>879</v>
      </c>
      <c r="Y163" s="29" t="s">
        <v>73</v>
      </c>
      <c r="Z163" s="29"/>
      <c r="AA163" s="29"/>
      <c r="AB163" s="29"/>
      <c r="AC163" s="29"/>
      <c r="AD163" s="29">
        <v>393286833285</v>
      </c>
      <c r="AE163" s="29" t="s">
        <v>2420</v>
      </c>
      <c r="AF163" s="29" t="s">
        <v>75</v>
      </c>
      <c r="AG163" s="29" t="s">
        <v>1033</v>
      </c>
      <c r="AH163" s="29" t="s">
        <v>879</v>
      </c>
      <c r="AI163" s="29" t="s">
        <v>77</v>
      </c>
      <c r="AJ163" s="29" t="s">
        <v>2421</v>
      </c>
      <c r="AK163" s="29" t="s">
        <v>2184</v>
      </c>
      <c r="AL163" s="29" t="s">
        <v>2422</v>
      </c>
      <c r="AM163" s="29">
        <v>778</v>
      </c>
      <c r="AN163" s="29">
        <v>754</v>
      </c>
      <c r="AO163" s="29" t="s">
        <v>2423</v>
      </c>
      <c r="AP163" s="29" t="s">
        <v>2424</v>
      </c>
      <c r="AQ163" s="29" t="s">
        <v>2424</v>
      </c>
      <c r="AR163" s="29" t="s">
        <v>537</v>
      </c>
      <c r="AS163" s="29" t="s">
        <v>1040</v>
      </c>
      <c r="AT163" s="30">
        <v>2021</v>
      </c>
      <c r="AU163" s="30" t="s">
        <v>2425</v>
      </c>
      <c r="AV163" s="30">
        <v>95</v>
      </c>
      <c r="AW163" s="30">
        <v>23.66</v>
      </c>
      <c r="AX163" s="29" t="s">
        <v>1177</v>
      </c>
      <c r="AY163" s="29" t="s">
        <v>2416</v>
      </c>
      <c r="AZ163" s="29" t="s">
        <v>465</v>
      </c>
      <c r="BA163" s="29" t="s">
        <v>2426</v>
      </c>
      <c r="BB163" s="29" t="s">
        <v>537</v>
      </c>
      <c r="BC163" s="29" t="s">
        <v>2314</v>
      </c>
      <c r="BD163" s="30" t="str">
        <f t="shared" si="24"/>
        <v>01/10/2021</v>
      </c>
      <c r="BE163" s="30" t="str">
        <f t="shared" si="25"/>
        <v>01/06/2024</v>
      </c>
      <c r="BF163" s="30">
        <f t="shared" si="26"/>
        <v>32</v>
      </c>
      <c r="BG163" s="31">
        <f t="shared" si="27"/>
        <v>0.17272727272727273</v>
      </c>
      <c r="BH163" s="31">
        <f t="shared" si="28"/>
        <v>0.15773333333333334</v>
      </c>
      <c r="BI163" s="31">
        <f t="shared" si="29"/>
        <v>0.67499999999999993</v>
      </c>
      <c r="BJ163" s="31">
        <f t="shared" si="30"/>
        <v>1.0054606060606059</v>
      </c>
      <c r="BK163" s="9">
        <f t="shared" si="31"/>
        <v>22</v>
      </c>
      <c r="BL163" s="10"/>
      <c r="BM163" s="9">
        <v>33</v>
      </c>
    </row>
    <row r="164" spans="1:65" x14ac:dyDescent="0.35">
      <c r="A164" s="29">
        <v>369</v>
      </c>
      <c r="B164" s="29" t="s">
        <v>63</v>
      </c>
      <c r="C164" s="29" t="s">
        <v>134</v>
      </c>
      <c r="D164" s="29" t="s">
        <v>2427</v>
      </c>
      <c r="E164" s="29" t="s">
        <v>136</v>
      </c>
      <c r="F164" s="29" t="s">
        <v>2428</v>
      </c>
      <c r="G164" s="29"/>
      <c r="H164" s="29" t="s">
        <v>2429</v>
      </c>
      <c r="I164" s="29">
        <v>0</v>
      </c>
      <c r="J164" s="29" t="s">
        <v>2430</v>
      </c>
      <c r="K164" s="29" t="s">
        <v>2407</v>
      </c>
      <c r="L164" s="29" t="s">
        <v>893</v>
      </c>
      <c r="M164" s="29" t="s">
        <v>879</v>
      </c>
      <c r="N164" s="29" t="s">
        <v>73</v>
      </c>
      <c r="O164" s="29"/>
      <c r="P164" s="29"/>
      <c r="Q164" s="29"/>
      <c r="R164" s="29">
        <v>0</v>
      </c>
      <c r="S164" s="29"/>
      <c r="T164" s="29">
        <v>0</v>
      </c>
      <c r="U164" s="29" t="s">
        <v>2430</v>
      </c>
      <c r="V164" s="29" t="s">
        <v>2407</v>
      </c>
      <c r="W164" s="29" t="s">
        <v>893</v>
      </c>
      <c r="X164" s="29" t="s">
        <v>879</v>
      </c>
      <c r="Y164" s="29" t="s">
        <v>73</v>
      </c>
      <c r="Z164" s="29"/>
      <c r="AA164" s="29"/>
      <c r="AB164" s="29"/>
      <c r="AC164" s="29"/>
      <c r="AD164" s="29">
        <v>393393445069</v>
      </c>
      <c r="AE164" s="29" t="s">
        <v>583</v>
      </c>
      <c r="AF164" s="29" t="s">
        <v>75</v>
      </c>
      <c r="AG164" s="29" t="s">
        <v>76</v>
      </c>
      <c r="AH164" s="29" t="s">
        <v>72</v>
      </c>
      <c r="AI164" s="29" t="s">
        <v>77</v>
      </c>
      <c r="AJ164" s="29" t="s">
        <v>2431</v>
      </c>
      <c r="AK164" s="29" t="s">
        <v>2432</v>
      </c>
      <c r="AL164" s="29" t="s">
        <v>2433</v>
      </c>
      <c r="AM164" s="29">
        <v>340</v>
      </c>
      <c r="AN164" s="29">
        <v>369</v>
      </c>
      <c r="AO164" s="29" t="s">
        <v>2434</v>
      </c>
      <c r="AP164" s="29" t="s">
        <v>2435</v>
      </c>
      <c r="AQ164" s="29" t="s">
        <v>2435</v>
      </c>
      <c r="AR164" s="29" t="s">
        <v>537</v>
      </c>
      <c r="AS164" s="29" t="s">
        <v>2188</v>
      </c>
      <c r="AT164" s="30">
        <v>2021</v>
      </c>
      <c r="AU164" s="30" t="s">
        <v>2384</v>
      </c>
      <c r="AV164" s="30">
        <v>110</v>
      </c>
      <c r="AW164" s="30">
        <v>27.86</v>
      </c>
      <c r="AX164" s="29" t="s">
        <v>134</v>
      </c>
      <c r="AY164" s="29" t="s">
        <v>2427</v>
      </c>
      <c r="AZ164" s="29" t="s">
        <v>2436</v>
      </c>
      <c r="BA164" s="29" t="s">
        <v>2437</v>
      </c>
      <c r="BB164" s="29" t="s">
        <v>537</v>
      </c>
      <c r="BC164" s="29" t="s">
        <v>2387</v>
      </c>
      <c r="BD164" s="30" t="str">
        <f t="shared" si="24"/>
        <v>01/10/2021</v>
      </c>
      <c r="BE164" s="30" t="str">
        <f t="shared" si="25"/>
        <v>01/09/2024</v>
      </c>
      <c r="BF164" s="30">
        <f t="shared" si="26"/>
        <v>35</v>
      </c>
      <c r="BG164" s="31">
        <f t="shared" si="27"/>
        <v>0.2</v>
      </c>
      <c r="BH164" s="31">
        <f t="shared" si="28"/>
        <v>0.18573333333333333</v>
      </c>
      <c r="BI164" s="31">
        <f t="shared" si="29"/>
        <v>0.6171428571428571</v>
      </c>
      <c r="BJ164" s="31">
        <f t="shared" si="30"/>
        <v>1.0028761904761905</v>
      </c>
      <c r="BK164" s="9">
        <f t="shared" si="31"/>
        <v>23</v>
      </c>
      <c r="BL164" s="10"/>
      <c r="BM164" s="9">
        <v>20</v>
      </c>
    </row>
    <row r="165" spans="1:65" hidden="1" x14ac:dyDescent="0.35">
      <c r="A165" s="15">
        <v>316</v>
      </c>
      <c r="B165" s="15" t="s">
        <v>63</v>
      </c>
      <c r="C165" s="15" t="s">
        <v>2438</v>
      </c>
      <c r="D165" s="15" t="s">
        <v>2439</v>
      </c>
      <c r="E165" s="15" t="s">
        <v>66</v>
      </c>
      <c r="F165" s="15" t="s">
        <v>2440</v>
      </c>
      <c r="G165" s="15"/>
      <c r="H165" s="15" t="s">
        <v>2441</v>
      </c>
      <c r="I165" s="29">
        <v>0</v>
      </c>
      <c r="J165" s="29" t="s">
        <v>2442</v>
      </c>
      <c r="K165" s="29" t="s">
        <v>755</v>
      </c>
      <c r="L165" s="29" t="s">
        <v>756</v>
      </c>
      <c r="M165" s="29" t="s">
        <v>299</v>
      </c>
      <c r="N165" s="29" t="s">
        <v>73</v>
      </c>
      <c r="O165" s="29"/>
      <c r="P165" s="29"/>
      <c r="Q165" s="29"/>
      <c r="R165" s="29">
        <v>0</v>
      </c>
      <c r="S165" s="29"/>
      <c r="T165" s="29">
        <v>0</v>
      </c>
      <c r="U165" s="29" t="s">
        <v>2442</v>
      </c>
      <c r="V165" s="29" t="s">
        <v>755</v>
      </c>
      <c r="W165" s="29" t="s">
        <v>756</v>
      </c>
      <c r="X165" s="29" t="s">
        <v>299</v>
      </c>
      <c r="Y165" s="29" t="s">
        <v>73</v>
      </c>
      <c r="Z165" s="29"/>
      <c r="AA165" s="29"/>
      <c r="AB165" s="29"/>
      <c r="AC165" s="29"/>
      <c r="AD165" s="29">
        <v>3703227302</v>
      </c>
      <c r="AE165" s="29" t="s">
        <v>2443</v>
      </c>
      <c r="AF165" s="29" t="s">
        <v>75</v>
      </c>
      <c r="AG165" s="29" t="s">
        <v>713</v>
      </c>
      <c r="AH165" s="29" t="s">
        <v>72</v>
      </c>
      <c r="AI165" s="29" t="s">
        <v>77</v>
      </c>
      <c r="AJ165" s="29" t="s">
        <v>2444</v>
      </c>
      <c r="AK165" s="29" t="s">
        <v>2445</v>
      </c>
      <c r="AL165" s="29" t="s">
        <v>2446</v>
      </c>
      <c r="AM165" s="29">
        <v>287</v>
      </c>
      <c r="AN165" s="29">
        <v>316</v>
      </c>
      <c r="AO165" s="29" t="s">
        <v>2447</v>
      </c>
      <c r="AP165" s="29" t="s">
        <v>2448</v>
      </c>
      <c r="AQ165" s="29" t="s">
        <v>2448</v>
      </c>
      <c r="AR165" s="29" t="s">
        <v>537</v>
      </c>
      <c r="AS165" s="29" t="s">
        <v>2202</v>
      </c>
      <c r="AT165" s="30">
        <v>2020</v>
      </c>
      <c r="AU165" s="30" t="s">
        <v>2449</v>
      </c>
      <c r="AV165" s="30">
        <v>101</v>
      </c>
      <c r="AW165" s="30">
        <v>24.54</v>
      </c>
      <c r="AX165" s="29" t="s">
        <v>2438</v>
      </c>
      <c r="AY165" s="29" t="s">
        <v>2439</v>
      </c>
      <c r="AZ165" s="29" t="s">
        <v>229</v>
      </c>
      <c r="BA165" s="29" t="s">
        <v>2450</v>
      </c>
      <c r="BB165" s="29" t="s">
        <v>537</v>
      </c>
      <c r="BC165" s="29" t="s">
        <v>2206</v>
      </c>
      <c r="BD165" s="30" t="str">
        <f t="shared" si="24"/>
        <v>01/10/2020</v>
      </c>
      <c r="BE165" s="30" t="str">
        <f t="shared" si="25"/>
        <v>01/07/2023</v>
      </c>
      <c r="BF165" s="30">
        <f t="shared" si="26"/>
        <v>33</v>
      </c>
      <c r="BG165" s="31">
        <f t="shared" si="27"/>
        <v>0.18363636363636365</v>
      </c>
      <c r="BH165" s="31">
        <f t="shared" si="28"/>
        <v>0.1636</v>
      </c>
      <c r="BI165" s="31">
        <f t="shared" si="29"/>
        <v>0.65454545454545443</v>
      </c>
      <c r="BJ165" s="31">
        <f t="shared" si="30"/>
        <v>1.0017818181818181</v>
      </c>
      <c r="BK165" s="9">
        <f t="shared" si="31"/>
        <v>24</v>
      </c>
      <c r="BL165" s="10"/>
      <c r="BM165" s="9">
        <v>32</v>
      </c>
    </row>
    <row r="166" spans="1:65" hidden="1" x14ac:dyDescent="0.35">
      <c r="A166" s="15">
        <v>689</v>
      </c>
      <c r="B166" s="15" t="s">
        <v>63</v>
      </c>
      <c r="C166" s="15" t="s">
        <v>2451</v>
      </c>
      <c r="D166" s="15" t="s">
        <v>2452</v>
      </c>
      <c r="E166" s="15" t="s">
        <v>136</v>
      </c>
      <c r="F166" s="15" t="s">
        <v>2453</v>
      </c>
      <c r="G166" s="15"/>
      <c r="H166" s="15" t="s">
        <v>2454</v>
      </c>
      <c r="I166" s="29">
        <v>0</v>
      </c>
      <c r="J166" s="29" t="s">
        <v>2455</v>
      </c>
      <c r="K166" s="29" t="s">
        <v>2456</v>
      </c>
      <c r="L166" s="29" t="s">
        <v>2457</v>
      </c>
      <c r="M166" s="29" t="s">
        <v>879</v>
      </c>
      <c r="N166" s="29" t="s">
        <v>73</v>
      </c>
      <c r="O166" s="29"/>
      <c r="P166" s="29"/>
      <c r="Q166" s="29"/>
      <c r="R166" s="29">
        <v>0</v>
      </c>
      <c r="S166" s="29"/>
      <c r="T166" s="29">
        <v>0</v>
      </c>
      <c r="U166" s="29" t="s">
        <v>2455</v>
      </c>
      <c r="V166" s="29" t="s">
        <v>2456</v>
      </c>
      <c r="W166" s="29" t="s">
        <v>2457</v>
      </c>
      <c r="X166" s="29" t="s">
        <v>879</v>
      </c>
      <c r="Y166" s="29" t="s">
        <v>73</v>
      </c>
      <c r="Z166" s="29"/>
      <c r="AA166" s="29"/>
      <c r="AB166" s="29"/>
      <c r="AC166" s="29"/>
      <c r="AD166" s="29">
        <v>393388030520</v>
      </c>
      <c r="AE166" s="29" t="s">
        <v>2458</v>
      </c>
      <c r="AF166" s="29" t="s">
        <v>75</v>
      </c>
      <c r="AG166" s="29" t="s">
        <v>878</v>
      </c>
      <c r="AH166" s="29" t="s">
        <v>879</v>
      </c>
      <c r="AI166" s="29" t="s">
        <v>223</v>
      </c>
      <c r="AJ166" s="29" t="s">
        <v>2459</v>
      </c>
      <c r="AK166" s="29" t="s">
        <v>1006</v>
      </c>
      <c r="AL166" s="29" t="s">
        <v>2460</v>
      </c>
      <c r="AM166" s="29">
        <v>840</v>
      </c>
      <c r="AN166" s="29">
        <v>689</v>
      </c>
      <c r="AO166" s="29" t="s">
        <v>2461</v>
      </c>
      <c r="AP166" s="29" t="s">
        <v>2462</v>
      </c>
      <c r="AQ166" s="29" t="s">
        <v>2462</v>
      </c>
      <c r="AR166" s="29" t="s">
        <v>537</v>
      </c>
      <c r="AS166" s="29" t="s">
        <v>538</v>
      </c>
      <c r="AT166" s="30">
        <v>2021</v>
      </c>
      <c r="AU166" s="30" t="s">
        <v>1041</v>
      </c>
      <c r="AV166" s="30">
        <v>110</v>
      </c>
      <c r="AW166" s="30">
        <v>27.65</v>
      </c>
      <c r="AX166" s="29" t="s">
        <v>2451</v>
      </c>
      <c r="AY166" s="29" t="s">
        <v>2452</v>
      </c>
      <c r="AZ166" s="29" t="s">
        <v>324</v>
      </c>
      <c r="BA166" s="29" t="s">
        <v>2463</v>
      </c>
      <c r="BB166" s="29" t="s">
        <v>537</v>
      </c>
      <c r="BC166" s="29" t="s">
        <v>2145</v>
      </c>
      <c r="BD166" s="30" t="str">
        <f t="shared" si="24"/>
        <v>01/10/2021</v>
      </c>
      <c r="BE166" s="30" t="str">
        <f t="shared" si="25"/>
        <v>01/09/2024</v>
      </c>
      <c r="BF166" s="30">
        <f t="shared" si="26"/>
        <v>35</v>
      </c>
      <c r="BG166" s="31">
        <f t="shared" si="27"/>
        <v>0.2</v>
      </c>
      <c r="BH166" s="31">
        <f t="shared" si="28"/>
        <v>0.18433333333333335</v>
      </c>
      <c r="BI166" s="31">
        <f t="shared" si="29"/>
        <v>0.6171428571428571</v>
      </c>
      <c r="BJ166" s="31">
        <f t="shared" si="30"/>
        <v>1.0014761904761904</v>
      </c>
      <c r="BK166" s="9">
        <f t="shared" si="31"/>
        <v>25</v>
      </c>
      <c r="BL166" s="10"/>
      <c r="BM166" s="9">
        <v>22</v>
      </c>
    </row>
    <row r="167" spans="1:65" x14ac:dyDescent="0.35">
      <c r="A167" s="29">
        <v>370</v>
      </c>
      <c r="B167" s="29" t="s">
        <v>63</v>
      </c>
      <c r="C167" s="29" t="s">
        <v>231</v>
      </c>
      <c r="D167" s="29" t="s">
        <v>2464</v>
      </c>
      <c r="E167" s="29" t="s">
        <v>136</v>
      </c>
      <c r="F167" s="29" t="s">
        <v>2465</v>
      </c>
      <c r="G167" s="29"/>
      <c r="H167" s="29" t="s">
        <v>2466</v>
      </c>
      <c r="I167" s="29">
        <v>0</v>
      </c>
      <c r="J167" s="29" t="s">
        <v>2467</v>
      </c>
      <c r="K167" s="29" t="s">
        <v>527</v>
      </c>
      <c r="L167" s="29" t="s">
        <v>528</v>
      </c>
      <c r="M167" s="29" t="s">
        <v>299</v>
      </c>
      <c r="N167" s="29" t="s">
        <v>73</v>
      </c>
      <c r="O167" s="29"/>
      <c r="P167" s="29"/>
      <c r="Q167" s="29"/>
      <c r="R167" s="29">
        <v>0</v>
      </c>
      <c r="S167" s="29"/>
      <c r="T167" s="29">
        <v>0</v>
      </c>
      <c r="U167" s="29" t="s">
        <v>2467</v>
      </c>
      <c r="V167" s="29" t="s">
        <v>527</v>
      </c>
      <c r="W167" s="29" t="s">
        <v>528</v>
      </c>
      <c r="X167" s="29" t="s">
        <v>299</v>
      </c>
      <c r="Y167" s="29" t="s">
        <v>73</v>
      </c>
      <c r="Z167" s="29"/>
      <c r="AA167" s="29"/>
      <c r="AB167" s="29"/>
      <c r="AC167" s="29"/>
      <c r="AD167" s="29">
        <v>393248383968</v>
      </c>
      <c r="AE167" s="29" t="s">
        <v>2468</v>
      </c>
      <c r="AF167" s="29" t="s">
        <v>75</v>
      </c>
      <c r="AG167" s="29" t="s">
        <v>2469</v>
      </c>
      <c r="AH167" s="29" t="s">
        <v>1755</v>
      </c>
      <c r="AI167" s="29" t="s">
        <v>223</v>
      </c>
      <c r="AJ167" s="29" t="s">
        <v>2470</v>
      </c>
      <c r="AK167" s="29" t="s">
        <v>2471</v>
      </c>
      <c r="AL167" s="29" t="s">
        <v>2472</v>
      </c>
      <c r="AM167" s="29">
        <v>342</v>
      </c>
      <c r="AN167" s="29">
        <v>370</v>
      </c>
      <c r="AO167" s="29" t="s">
        <v>2473</v>
      </c>
      <c r="AP167" s="29" t="s">
        <v>2474</v>
      </c>
      <c r="AQ167" s="29" t="s">
        <v>2474</v>
      </c>
      <c r="AR167" s="29" t="s">
        <v>537</v>
      </c>
      <c r="AS167" s="29" t="s">
        <v>2188</v>
      </c>
      <c r="AT167" s="30">
        <v>2020</v>
      </c>
      <c r="AU167" s="30" t="s">
        <v>2475</v>
      </c>
      <c r="AV167" s="30">
        <v>109</v>
      </c>
      <c r="AW167" s="30">
        <v>27.42</v>
      </c>
      <c r="AX167" s="29" t="s">
        <v>231</v>
      </c>
      <c r="AY167" s="29" t="s">
        <v>2464</v>
      </c>
      <c r="AZ167" s="29" t="s">
        <v>324</v>
      </c>
      <c r="BA167" s="29" t="s">
        <v>2476</v>
      </c>
      <c r="BB167" s="29" t="s">
        <v>537</v>
      </c>
      <c r="BC167" s="29" t="s">
        <v>2192</v>
      </c>
      <c r="BD167" s="30" t="str">
        <f t="shared" si="24"/>
        <v>01/10/2020</v>
      </c>
      <c r="BE167" s="30" t="str">
        <f t="shared" si="25"/>
        <v>01/09/2023</v>
      </c>
      <c r="BF167" s="30">
        <f t="shared" si="26"/>
        <v>35</v>
      </c>
      <c r="BG167" s="31">
        <f t="shared" si="27"/>
        <v>0.19818181818181821</v>
      </c>
      <c r="BH167" s="31">
        <f t="shared" si="28"/>
        <v>0.18280000000000002</v>
      </c>
      <c r="BI167" s="31">
        <f t="shared" si="29"/>
        <v>0.6171428571428571</v>
      </c>
      <c r="BJ167" s="31">
        <f t="shared" si="30"/>
        <v>0.9981246753246753</v>
      </c>
      <c r="BK167" s="9">
        <f t="shared" si="31"/>
        <v>26</v>
      </c>
      <c r="BL167" s="10"/>
      <c r="BM167" s="9">
        <v>26</v>
      </c>
    </row>
    <row r="168" spans="1:65" hidden="1" x14ac:dyDescent="0.35">
      <c r="A168" s="15">
        <v>150</v>
      </c>
      <c r="B168" s="15" t="s">
        <v>63</v>
      </c>
      <c r="C168" s="15" t="s">
        <v>2477</v>
      </c>
      <c r="D168" s="15" t="s">
        <v>2478</v>
      </c>
      <c r="E168" s="15" t="s">
        <v>66</v>
      </c>
      <c r="F168" s="15" t="s">
        <v>2479</v>
      </c>
      <c r="G168" s="15"/>
      <c r="H168" s="15" t="s">
        <v>2480</v>
      </c>
      <c r="I168" s="29">
        <v>0</v>
      </c>
      <c r="J168" s="29" t="s">
        <v>2481</v>
      </c>
      <c r="K168" s="29" t="s">
        <v>1651</v>
      </c>
      <c r="L168" s="29" t="s">
        <v>2482</v>
      </c>
      <c r="M168" s="29" t="s">
        <v>879</v>
      </c>
      <c r="N168" s="29" t="s">
        <v>73</v>
      </c>
      <c r="O168" s="29"/>
      <c r="P168" s="29"/>
      <c r="Q168" s="29"/>
      <c r="R168" s="29">
        <v>0</v>
      </c>
      <c r="S168" s="29"/>
      <c r="T168" s="29">
        <v>0</v>
      </c>
      <c r="U168" s="29" t="s">
        <v>2481</v>
      </c>
      <c r="V168" s="29" t="s">
        <v>1651</v>
      </c>
      <c r="W168" s="29" t="s">
        <v>2482</v>
      </c>
      <c r="X168" s="29" t="s">
        <v>879</v>
      </c>
      <c r="Y168" s="29" t="s">
        <v>73</v>
      </c>
      <c r="Z168" s="29"/>
      <c r="AA168" s="29"/>
      <c r="AB168" s="29"/>
      <c r="AC168" s="29"/>
      <c r="AD168" s="29">
        <v>3450815713</v>
      </c>
      <c r="AE168" s="29" t="s">
        <v>2213</v>
      </c>
      <c r="AF168" s="29" t="s">
        <v>75</v>
      </c>
      <c r="AG168" s="29" t="s">
        <v>1033</v>
      </c>
      <c r="AH168" s="29" t="s">
        <v>879</v>
      </c>
      <c r="AI168" s="29" t="s">
        <v>77</v>
      </c>
      <c r="AJ168" s="29" t="s">
        <v>2483</v>
      </c>
      <c r="AK168" s="29" t="s">
        <v>2484</v>
      </c>
      <c r="AL168" s="29" t="s">
        <v>2485</v>
      </c>
      <c r="AM168" s="29">
        <v>147</v>
      </c>
      <c r="AN168" s="29">
        <v>150</v>
      </c>
      <c r="AO168" s="29" t="s">
        <v>2486</v>
      </c>
      <c r="AP168" s="29" t="s">
        <v>2487</v>
      </c>
      <c r="AQ168" s="29" t="s">
        <v>2487</v>
      </c>
      <c r="AR168" s="29" t="s">
        <v>537</v>
      </c>
      <c r="AS168" s="29" t="s">
        <v>2488</v>
      </c>
      <c r="AT168" s="30">
        <v>2020</v>
      </c>
      <c r="AU168" s="30" t="s">
        <v>2489</v>
      </c>
      <c r="AV168" s="30">
        <v>109</v>
      </c>
      <c r="AW168" s="30">
        <v>27.42</v>
      </c>
      <c r="AX168" s="29" t="s">
        <v>2477</v>
      </c>
      <c r="AY168" s="29" t="s">
        <v>2478</v>
      </c>
      <c r="AZ168" s="29" t="s">
        <v>131</v>
      </c>
      <c r="BA168" s="29" t="s">
        <v>2490</v>
      </c>
      <c r="BB168" s="29" t="s">
        <v>537</v>
      </c>
      <c r="BC168" s="29" t="s">
        <v>2491</v>
      </c>
      <c r="BD168" s="30" t="str">
        <f t="shared" si="24"/>
        <v>01/10/2020</v>
      </c>
      <c r="BE168" s="30" t="str">
        <f t="shared" si="25"/>
        <v>01/09/2023</v>
      </c>
      <c r="BF168" s="30">
        <f t="shared" si="26"/>
        <v>35</v>
      </c>
      <c r="BG168" s="31">
        <f t="shared" si="27"/>
        <v>0.19818181818181821</v>
      </c>
      <c r="BH168" s="31">
        <f t="shared" si="28"/>
        <v>0.18280000000000002</v>
      </c>
      <c r="BI168" s="31">
        <f t="shared" si="29"/>
        <v>0.6171428571428571</v>
      </c>
      <c r="BJ168" s="31">
        <f t="shared" si="30"/>
        <v>0.9981246753246753</v>
      </c>
      <c r="BK168" s="9">
        <f t="shared" si="31"/>
        <v>27</v>
      </c>
      <c r="BL168" s="10"/>
      <c r="BM168" s="9">
        <v>25</v>
      </c>
    </row>
    <row r="169" spans="1:65" hidden="1" x14ac:dyDescent="0.35">
      <c r="A169" s="15">
        <v>230</v>
      </c>
      <c r="B169" s="15" t="s">
        <v>63</v>
      </c>
      <c r="C169" s="45" t="s">
        <v>2492</v>
      </c>
      <c r="D169" s="45" t="s">
        <v>2493</v>
      </c>
      <c r="E169" s="15" t="s">
        <v>136</v>
      </c>
      <c r="F169" s="15" t="s">
        <v>2494</v>
      </c>
      <c r="G169" s="15" t="s">
        <v>2495</v>
      </c>
      <c r="H169" s="15" t="s">
        <v>2496</v>
      </c>
      <c r="I169" s="29">
        <v>0</v>
      </c>
      <c r="J169" s="29" t="s">
        <v>2497</v>
      </c>
      <c r="K169" s="29" t="s">
        <v>2498</v>
      </c>
      <c r="L169" s="29" t="s">
        <v>2136</v>
      </c>
      <c r="M169" s="29" t="s">
        <v>879</v>
      </c>
      <c r="N169" s="29" t="s">
        <v>73</v>
      </c>
      <c r="O169" s="29"/>
      <c r="P169" s="29"/>
      <c r="Q169" s="29"/>
      <c r="R169" s="29">
        <v>0</v>
      </c>
      <c r="S169" s="29"/>
      <c r="T169" s="29">
        <v>0</v>
      </c>
      <c r="U169" s="29" t="s">
        <v>2497</v>
      </c>
      <c r="V169" s="29" t="s">
        <v>2498</v>
      </c>
      <c r="W169" s="29" t="s">
        <v>2136</v>
      </c>
      <c r="X169" s="29" t="s">
        <v>879</v>
      </c>
      <c r="Y169" s="29" t="s">
        <v>73</v>
      </c>
      <c r="Z169" s="29"/>
      <c r="AA169" s="29"/>
      <c r="AB169" s="29"/>
      <c r="AC169" s="29"/>
      <c r="AD169" s="29">
        <v>393924028583</v>
      </c>
      <c r="AE169" s="29" t="s">
        <v>2499</v>
      </c>
      <c r="AF169" s="29" t="s">
        <v>75</v>
      </c>
      <c r="AG169" s="29" t="s">
        <v>531</v>
      </c>
      <c r="AH169" s="29" t="s">
        <v>299</v>
      </c>
      <c r="AI169" s="29" t="s">
        <v>77</v>
      </c>
      <c r="AJ169" s="29" t="s">
        <v>2500</v>
      </c>
      <c r="AK169" s="29" t="s">
        <v>2139</v>
      </c>
      <c r="AL169" s="29" t="s">
        <v>2501</v>
      </c>
      <c r="AM169" s="29">
        <v>228</v>
      </c>
      <c r="AN169" s="29">
        <v>230</v>
      </c>
      <c r="AO169" s="29" t="s">
        <v>2502</v>
      </c>
      <c r="AP169" s="29" t="s">
        <v>2503</v>
      </c>
      <c r="AQ169" s="29" t="s">
        <v>2503</v>
      </c>
      <c r="AR169" s="29" t="s">
        <v>537</v>
      </c>
      <c r="AS169" s="29" t="s">
        <v>2202</v>
      </c>
      <c r="AT169" s="30">
        <v>2021</v>
      </c>
      <c r="AU169" s="30" t="s">
        <v>1830</v>
      </c>
      <c r="AV169" s="30">
        <v>99</v>
      </c>
      <c r="AW169" s="30">
        <v>24.18</v>
      </c>
      <c r="AX169" s="29" t="s">
        <v>2492</v>
      </c>
      <c r="AY169" s="29" t="s">
        <v>2493</v>
      </c>
      <c r="AZ169" s="29" t="s">
        <v>131</v>
      </c>
      <c r="BA169" s="29" t="s">
        <v>2504</v>
      </c>
      <c r="BB169" s="29" t="s">
        <v>537</v>
      </c>
      <c r="BC169" s="29" t="s">
        <v>2206</v>
      </c>
      <c r="BD169" s="30" t="str">
        <f t="shared" si="24"/>
        <v>01/10/2021</v>
      </c>
      <c r="BE169" s="30" t="str">
        <f t="shared" si="25"/>
        <v>01/07/2024</v>
      </c>
      <c r="BF169" s="30">
        <f t="shared" si="26"/>
        <v>33</v>
      </c>
      <c r="BG169" s="31">
        <f t="shared" si="27"/>
        <v>0.18000000000000002</v>
      </c>
      <c r="BH169" s="31">
        <f t="shared" si="28"/>
        <v>0.16120000000000001</v>
      </c>
      <c r="BI169" s="31">
        <f t="shared" si="29"/>
        <v>0.65454545454545443</v>
      </c>
      <c r="BJ169" s="31">
        <f t="shared" si="30"/>
        <v>0.99574545454545449</v>
      </c>
      <c r="BK169" s="9">
        <f t="shared" si="31"/>
        <v>28</v>
      </c>
      <c r="BL169" s="10"/>
      <c r="BM169" s="9">
        <v>36</v>
      </c>
    </row>
    <row r="170" spans="1:65" hidden="1" x14ac:dyDescent="0.35">
      <c r="A170" s="15">
        <v>529</v>
      </c>
      <c r="B170" s="15" t="s">
        <v>63</v>
      </c>
      <c r="C170" s="15" t="s">
        <v>2505</v>
      </c>
      <c r="D170" s="15" t="s">
        <v>2506</v>
      </c>
      <c r="E170" s="15" t="s">
        <v>66</v>
      </c>
      <c r="F170" s="15" t="s">
        <v>2507</v>
      </c>
      <c r="G170" s="15" t="s">
        <v>2508</v>
      </c>
      <c r="H170" s="15" t="s">
        <v>2509</v>
      </c>
      <c r="I170" s="29">
        <v>0</v>
      </c>
      <c r="J170" s="29" t="s">
        <v>2510</v>
      </c>
      <c r="K170" s="29">
        <v>81040</v>
      </c>
      <c r="L170" s="29" t="s">
        <v>2511</v>
      </c>
      <c r="M170" s="29" t="s">
        <v>2121</v>
      </c>
      <c r="N170" s="29" t="s">
        <v>1751</v>
      </c>
      <c r="O170" s="29"/>
      <c r="P170" s="29"/>
      <c r="Q170" s="29"/>
      <c r="R170" s="29">
        <v>0</v>
      </c>
      <c r="S170" s="29"/>
      <c r="T170" s="29">
        <v>0</v>
      </c>
      <c r="U170" s="29" t="s">
        <v>2510</v>
      </c>
      <c r="V170" s="29">
        <v>81040</v>
      </c>
      <c r="W170" s="29" t="s">
        <v>2511</v>
      </c>
      <c r="X170" s="29" t="s">
        <v>2121</v>
      </c>
      <c r="Y170" s="29" t="s">
        <v>1751</v>
      </c>
      <c r="Z170" s="29"/>
      <c r="AA170" s="29"/>
      <c r="AB170" s="29"/>
      <c r="AC170" s="29"/>
      <c r="AD170" s="29" t="s">
        <v>2512</v>
      </c>
      <c r="AE170" s="29" t="s">
        <v>2513</v>
      </c>
      <c r="AF170" s="29" t="s">
        <v>75</v>
      </c>
      <c r="AG170" s="29" t="s">
        <v>2514</v>
      </c>
      <c r="AH170" s="29" t="s">
        <v>2121</v>
      </c>
      <c r="AI170" s="29" t="s">
        <v>77</v>
      </c>
      <c r="AJ170" s="29" t="s">
        <v>2515</v>
      </c>
      <c r="AK170" s="29" t="s">
        <v>2516</v>
      </c>
      <c r="AL170" s="29" t="s">
        <v>2517</v>
      </c>
      <c r="AM170" s="29">
        <v>510</v>
      </c>
      <c r="AN170" s="29">
        <v>529</v>
      </c>
      <c r="AO170" s="29" t="s">
        <v>2518</v>
      </c>
      <c r="AP170" s="29" t="s">
        <v>2519</v>
      </c>
      <c r="AQ170" s="29" t="s">
        <v>2519</v>
      </c>
      <c r="AR170" s="29" t="s">
        <v>537</v>
      </c>
      <c r="AS170" s="29" t="s">
        <v>2520</v>
      </c>
      <c r="AT170" s="30">
        <v>2020</v>
      </c>
      <c r="AU170" s="30" t="s">
        <v>2521</v>
      </c>
      <c r="AV170" s="30">
        <v>110</v>
      </c>
      <c r="AW170" s="30">
        <v>29.24</v>
      </c>
      <c r="AX170" s="29" t="s">
        <v>2505</v>
      </c>
      <c r="AY170" s="29" t="s">
        <v>2506</v>
      </c>
      <c r="AZ170" s="29" t="s">
        <v>2522</v>
      </c>
      <c r="BA170" s="29" t="s">
        <v>2523</v>
      </c>
      <c r="BB170" s="29" t="s">
        <v>537</v>
      </c>
      <c r="BC170" s="29" t="s">
        <v>2524</v>
      </c>
      <c r="BD170" s="30" t="str">
        <f t="shared" si="24"/>
        <v>01/10/2020</v>
      </c>
      <c r="BE170" s="30" t="str">
        <f t="shared" si="25"/>
        <v>01/10/2023</v>
      </c>
      <c r="BF170" s="30">
        <f t="shared" si="26"/>
        <v>36</v>
      </c>
      <c r="BG170" s="31">
        <f t="shared" si="27"/>
        <v>0.2</v>
      </c>
      <c r="BH170" s="31">
        <f t="shared" si="28"/>
        <v>0.19493333333333332</v>
      </c>
      <c r="BI170" s="31">
        <f t="shared" si="29"/>
        <v>0.6</v>
      </c>
      <c r="BJ170" s="31">
        <f t="shared" si="30"/>
        <v>0.99493333333333334</v>
      </c>
      <c r="BK170" s="9">
        <f t="shared" si="31"/>
        <v>29</v>
      </c>
      <c r="BL170" s="10"/>
      <c r="BM170" s="9">
        <v>23</v>
      </c>
    </row>
    <row r="171" spans="1:65" x14ac:dyDescent="0.35">
      <c r="A171" s="29">
        <v>89</v>
      </c>
      <c r="B171" s="29" t="s">
        <v>63</v>
      </c>
      <c r="C171" s="29" t="s">
        <v>2525</v>
      </c>
      <c r="D171" s="29" t="s">
        <v>2526</v>
      </c>
      <c r="E171" s="29" t="s">
        <v>66</v>
      </c>
      <c r="F171" s="29" t="s">
        <v>2527</v>
      </c>
      <c r="G171" s="29"/>
      <c r="H171" s="29" t="s">
        <v>2528</v>
      </c>
      <c r="I171" s="29">
        <v>0</v>
      </c>
      <c r="J171" s="29" t="s">
        <v>2529</v>
      </c>
      <c r="K171" s="29" t="s">
        <v>1651</v>
      </c>
      <c r="L171" s="29" t="s">
        <v>1652</v>
      </c>
      <c r="M171" s="29" t="s">
        <v>879</v>
      </c>
      <c r="N171" s="29" t="s">
        <v>73</v>
      </c>
      <c r="O171" s="29"/>
      <c r="P171" s="29"/>
      <c r="Q171" s="29"/>
      <c r="R171" s="29">
        <v>0</v>
      </c>
      <c r="S171" s="29"/>
      <c r="T171" s="29">
        <v>0</v>
      </c>
      <c r="U171" s="29" t="s">
        <v>2529</v>
      </c>
      <c r="V171" s="29" t="s">
        <v>1651</v>
      </c>
      <c r="W171" s="29" t="s">
        <v>1652</v>
      </c>
      <c r="X171" s="29" t="s">
        <v>879</v>
      </c>
      <c r="Y171" s="29" t="s">
        <v>73</v>
      </c>
      <c r="Z171" s="29"/>
      <c r="AA171" s="29"/>
      <c r="AB171" s="29"/>
      <c r="AC171" s="29"/>
      <c r="AD171" s="29">
        <v>393932661845</v>
      </c>
      <c r="AE171" s="29" t="s">
        <v>2530</v>
      </c>
      <c r="AF171" s="29" t="s">
        <v>75</v>
      </c>
      <c r="AG171" s="29" t="s">
        <v>1033</v>
      </c>
      <c r="AH171" s="29" t="s">
        <v>879</v>
      </c>
      <c r="AI171" s="29" t="s">
        <v>77</v>
      </c>
      <c r="AJ171" s="29" t="s">
        <v>2531</v>
      </c>
      <c r="AK171" s="29" t="s">
        <v>2532</v>
      </c>
      <c r="AL171" s="29" t="s">
        <v>2533</v>
      </c>
      <c r="AM171" s="29">
        <v>198</v>
      </c>
      <c r="AN171" s="29">
        <v>89</v>
      </c>
      <c r="AO171" s="29" t="s">
        <v>2534</v>
      </c>
      <c r="AP171" s="29" t="s">
        <v>2535</v>
      </c>
      <c r="AQ171" s="29" t="s">
        <v>2535</v>
      </c>
      <c r="AR171" s="29" t="s">
        <v>537</v>
      </c>
      <c r="AS171" s="29" t="s">
        <v>2488</v>
      </c>
      <c r="AT171" s="30">
        <v>2021</v>
      </c>
      <c r="AU171" s="30" t="s">
        <v>2536</v>
      </c>
      <c r="AV171" s="30">
        <v>107</v>
      </c>
      <c r="AW171" s="30">
        <v>27.14</v>
      </c>
      <c r="AX171" s="29" t="s">
        <v>2525</v>
      </c>
      <c r="AY171" s="29" t="s">
        <v>2526</v>
      </c>
      <c r="AZ171" s="29" t="s">
        <v>2190</v>
      </c>
      <c r="BA171" s="29" t="s">
        <v>2537</v>
      </c>
      <c r="BB171" s="29" t="s">
        <v>537</v>
      </c>
      <c r="BC171" s="29" t="s">
        <v>2491</v>
      </c>
      <c r="BD171" s="30" t="str">
        <f t="shared" si="24"/>
        <v>01/10/2021</v>
      </c>
      <c r="BE171" s="30" t="str">
        <f t="shared" si="25"/>
        <v>01/09/2024</v>
      </c>
      <c r="BF171" s="30">
        <f t="shared" si="26"/>
        <v>35</v>
      </c>
      <c r="BG171" s="31">
        <f t="shared" si="27"/>
        <v>0.19454545454545458</v>
      </c>
      <c r="BH171" s="31">
        <f t="shared" si="28"/>
        <v>0.18093333333333336</v>
      </c>
      <c r="BI171" s="31">
        <f t="shared" si="29"/>
        <v>0.6171428571428571</v>
      </c>
      <c r="BJ171" s="31">
        <f t="shared" si="30"/>
        <v>0.99262164502164507</v>
      </c>
      <c r="BK171" s="9">
        <f t="shared" si="31"/>
        <v>30</v>
      </c>
      <c r="BL171" s="10"/>
      <c r="BM171" s="9">
        <v>29</v>
      </c>
    </row>
    <row r="172" spans="1:65" x14ac:dyDescent="0.35">
      <c r="A172" s="29">
        <v>739</v>
      </c>
      <c r="B172" s="29" t="s">
        <v>63</v>
      </c>
      <c r="C172" s="29" t="s">
        <v>2538</v>
      </c>
      <c r="D172" s="29" t="s">
        <v>2539</v>
      </c>
      <c r="E172" s="29" t="s">
        <v>136</v>
      </c>
      <c r="F172" s="29" t="s">
        <v>2540</v>
      </c>
      <c r="G172" s="29"/>
      <c r="H172" s="29" t="s">
        <v>2541</v>
      </c>
      <c r="I172" s="29">
        <v>0</v>
      </c>
      <c r="J172" s="29" t="s">
        <v>2542</v>
      </c>
      <c r="K172" s="29">
        <v>81052</v>
      </c>
      <c r="L172" s="29" t="s">
        <v>2333</v>
      </c>
      <c r="M172" s="29" t="s">
        <v>2121</v>
      </c>
      <c r="N172" s="29" t="s">
        <v>1751</v>
      </c>
      <c r="O172" s="29"/>
      <c r="P172" s="29"/>
      <c r="Q172" s="29"/>
      <c r="R172" s="29">
        <v>0</v>
      </c>
      <c r="S172" s="29"/>
      <c r="T172" s="29">
        <v>0</v>
      </c>
      <c r="U172" s="29" t="s">
        <v>2542</v>
      </c>
      <c r="V172" s="29">
        <v>81052</v>
      </c>
      <c r="W172" s="29" t="s">
        <v>2333</v>
      </c>
      <c r="X172" s="29" t="s">
        <v>2121</v>
      </c>
      <c r="Y172" s="29" t="s">
        <v>1751</v>
      </c>
      <c r="Z172" s="29"/>
      <c r="AA172" s="29"/>
      <c r="AB172" s="29"/>
      <c r="AC172" s="29"/>
      <c r="AD172" s="29">
        <v>3280940877</v>
      </c>
      <c r="AE172" s="29" t="s">
        <v>2543</v>
      </c>
      <c r="AF172" s="29" t="s">
        <v>75</v>
      </c>
      <c r="AG172" s="29" t="s">
        <v>2335</v>
      </c>
      <c r="AH172" s="29" t="s">
        <v>2121</v>
      </c>
      <c r="AI172" s="29" t="s">
        <v>77</v>
      </c>
      <c r="AJ172" s="29" t="s">
        <v>2544</v>
      </c>
      <c r="AK172" s="29" t="s">
        <v>2337</v>
      </c>
      <c r="AL172" s="29" t="s">
        <v>2545</v>
      </c>
      <c r="AM172" s="29">
        <v>747</v>
      </c>
      <c r="AN172" s="29">
        <v>739</v>
      </c>
      <c r="AO172" s="29" t="s">
        <v>2546</v>
      </c>
      <c r="AP172" s="29" t="s">
        <v>2547</v>
      </c>
      <c r="AQ172" s="29" t="s">
        <v>2547</v>
      </c>
      <c r="AR172" s="29" t="s">
        <v>537</v>
      </c>
      <c r="AS172" s="29" t="s">
        <v>2202</v>
      </c>
      <c r="AT172" s="30">
        <v>2020</v>
      </c>
      <c r="AU172" s="30" t="s">
        <v>309</v>
      </c>
      <c r="AV172" s="30">
        <v>98</v>
      </c>
      <c r="AW172" s="30">
        <v>23.78</v>
      </c>
      <c r="AX172" s="29" t="s">
        <v>2538</v>
      </c>
      <c r="AY172" s="29" t="s">
        <v>2539</v>
      </c>
      <c r="AZ172" s="29" t="s">
        <v>131</v>
      </c>
      <c r="BA172" s="29" t="s">
        <v>2548</v>
      </c>
      <c r="BB172" s="29" t="s">
        <v>537</v>
      </c>
      <c r="BC172" s="29" t="s">
        <v>2549</v>
      </c>
      <c r="BD172" s="30" t="str">
        <f t="shared" si="24"/>
        <v>01/10/2020</v>
      </c>
      <c r="BE172" s="30" t="str">
        <f t="shared" si="25"/>
        <v>01/07/2023</v>
      </c>
      <c r="BF172" s="30">
        <f t="shared" si="26"/>
        <v>33</v>
      </c>
      <c r="BG172" s="31">
        <f t="shared" si="27"/>
        <v>0.17818181818181819</v>
      </c>
      <c r="BH172" s="31">
        <f t="shared" si="28"/>
        <v>0.15853333333333336</v>
      </c>
      <c r="BI172" s="31">
        <f t="shared" si="29"/>
        <v>0.65454545454545443</v>
      </c>
      <c r="BJ172" s="31">
        <f t="shared" si="30"/>
        <v>0.99126060606060595</v>
      </c>
      <c r="BK172" s="9">
        <f t="shared" si="31"/>
        <v>31</v>
      </c>
      <c r="BL172" s="10"/>
      <c r="BM172" s="9">
        <v>38</v>
      </c>
    </row>
    <row r="173" spans="1:65" hidden="1" x14ac:dyDescent="0.35">
      <c r="A173" s="15">
        <v>821</v>
      </c>
      <c r="B173" s="15" t="s">
        <v>63</v>
      </c>
      <c r="C173" s="15" t="s">
        <v>2130</v>
      </c>
      <c r="D173" s="15" t="s">
        <v>2550</v>
      </c>
      <c r="E173" s="15" t="s">
        <v>66</v>
      </c>
      <c r="F173" s="15" t="s">
        <v>2551</v>
      </c>
      <c r="G173" s="15"/>
      <c r="H173" s="15" t="s">
        <v>2552</v>
      </c>
      <c r="I173" s="29">
        <v>0</v>
      </c>
      <c r="J173" s="29" t="s">
        <v>2553</v>
      </c>
      <c r="K173" s="29" t="s">
        <v>2554</v>
      </c>
      <c r="L173" s="29" t="s">
        <v>2555</v>
      </c>
      <c r="M173" s="29" t="s">
        <v>299</v>
      </c>
      <c r="N173" s="29" t="s">
        <v>73</v>
      </c>
      <c r="O173" s="29"/>
      <c r="P173" s="29"/>
      <c r="Q173" s="29"/>
      <c r="R173" s="29">
        <v>0</v>
      </c>
      <c r="S173" s="29"/>
      <c r="T173" s="29">
        <v>0</v>
      </c>
      <c r="U173" s="29" t="s">
        <v>2553</v>
      </c>
      <c r="V173" s="29" t="s">
        <v>2554</v>
      </c>
      <c r="W173" s="29" t="s">
        <v>2555</v>
      </c>
      <c r="X173" s="29" t="s">
        <v>299</v>
      </c>
      <c r="Y173" s="29" t="s">
        <v>73</v>
      </c>
      <c r="Z173" s="29"/>
      <c r="AA173" s="29"/>
      <c r="AB173" s="29"/>
      <c r="AC173" s="29"/>
      <c r="AD173" s="29">
        <v>3283150776</v>
      </c>
      <c r="AE173" s="29" t="s">
        <v>2556</v>
      </c>
      <c r="AF173" s="29" t="s">
        <v>75</v>
      </c>
      <c r="AG173" s="29" t="s">
        <v>2557</v>
      </c>
      <c r="AH173" s="29" t="s">
        <v>1755</v>
      </c>
      <c r="AI173" s="29" t="s">
        <v>77</v>
      </c>
      <c r="AJ173" s="29" t="s">
        <v>2558</v>
      </c>
      <c r="AK173" s="29" t="s">
        <v>2559</v>
      </c>
      <c r="AL173" s="29" t="s">
        <v>2560</v>
      </c>
      <c r="AM173" s="29">
        <v>850</v>
      </c>
      <c r="AN173" s="29">
        <v>821</v>
      </c>
      <c r="AO173" s="29" t="s">
        <v>2561</v>
      </c>
      <c r="AP173" s="29" t="s">
        <v>2562</v>
      </c>
      <c r="AQ173" s="29" t="s">
        <v>2562</v>
      </c>
      <c r="AR173" s="29" t="s">
        <v>537</v>
      </c>
      <c r="AS173" s="29" t="s">
        <v>538</v>
      </c>
      <c r="AT173" s="30">
        <v>2020</v>
      </c>
      <c r="AU173" s="30" t="s">
        <v>2563</v>
      </c>
      <c r="AV173" s="30">
        <v>107</v>
      </c>
      <c r="AW173" s="30">
        <v>26.77</v>
      </c>
      <c r="AX173" s="29" t="s">
        <v>2130</v>
      </c>
      <c r="AY173" s="29" t="s">
        <v>2550</v>
      </c>
      <c r="AZ173" s="29" t="s">
        <v>683</v>
      </c>
      <c r="BA173" s="29" t="s">
        <v>2564</v>
      </c>
      <c r="BB173" s="29" t="s">
        <v>537</v>
      </c>
      <c r="BC173" s="29" t="s">
        <v>2145</v>
      </c>
      <c r="BD173" s="30" t="str">
        <f t="shared" si="24"/>
        <v>01/10/2020</v>
      </c>
      <c r="BE173" s="30" t="str">
        <f t="shared" si="25"/>
        <v>01/09/2023</v>
      </c>
      <c r="BF173" s="30">
        <f t="shared" si="26"/>
        <v>35</v>
      </c>
      <c r="BG173" s="31">
        <f t="shared" si="27"/>
        <v>0.19454545454545458</v>
      </c>
      <c r="BH173" s="31">
        <f t="shared" si="28"/>
        <v>0.17846666666666666</v>
      </c>
      <c r="BI173" s="31">
        <f t="shared" si="29"/>
        <v>0.6171428571428571</v>
      </c>
      <c r="BJ173" s="31">
        <f t="shared" si="30"/>
        <v>0.99015497835497834</v>
      </c>
      <c r="BK173" s="9">
        <f t="shared" si="31"/>
        <v>32</v>
      </c>
      <c r="BL173" s="10"/>
      <c r="BM173" s="9">
        <v>31</v>
      </c>
    </row>
    <row r="174" spans="1:65" hidden="1" x14ac:dyDescent="0.35">
      <c r="A174" s="15">
        <v>515</v>
      </c>
      <c r="B174" s="15" t="s">
        <v>63</v>
      </c>
      <c r="C174" s="15" t="s">
        <v>2565</v>
      </c>
      <c r="D174" s="15" t="s">
        <v>2566</v>
      </c>
      <c r="E174" s="15" t="s">
        <v>66</v>
      </c>
      <c r="F174" s="15" t="s">
        <v>2567</v>
      </c>
      <c r="G174" s="15"/>
      <c r="H174" s="15" t="s">
        <v>2568</v>
      </c>
      <c r="I174" s="29">
        <v>0</v>
      </c>
      <c r="J174" s="29" t="s">
        <v>2569</v>
      </c>
      <c r="K174" s="29">
        <v>86029</v>
      </c>
      <c r="L174" s="29" t="s">
        <v>2570</v>
      </c>
      <c r="M174" s="29" t="s">
        <v>2571</v>
      </c>
      <c r="N174" s="29" t="s">
        <v>2167</v>
      </c>
      <c r="O174" s="29"/>
      <c r="P174" s="29"/>
      <c r="Q174" s="29"/>
      <c r="R174" s="29">
        <v>0</v>
      </c>
      <c r="S174" s="29"/>
      <c r="T174" s="29">
        <v>0</v>
      </c>
      <c r="U174" s="29" t="s">
        <v>2569</v>
      </c>
      <c r="V174" s="29">
        <v>86029</v>
      </c>
      <c r="W174" s="29" t="s">
        <v>2570</v>
      </c>
      <c r="X174" s="29" t="s">
        <v>2571</v>
      </c>
      <c r="Y174" s="29" t="s">
        <v>2167</v>
      </c>
      <c r="Z174" s="29"/>
      <c r="AA174" s="29"/>
      <c r="AB174" s="29"/>
      <c r="AC174" s="29"/>
      <c r="AD174" s="29">
        <v>3886976739</v>
      </c>
      <c r="AE174" s="29" t="s">
        <v>2322</v>
      </c>
      <c r="AF174" s="29" t="s">
        <v>75</v>
      </c>
      <c r="AG174" s="29" t="s">
        <v>2572</v>
      </c>
      <c r="AH174" s="29" t="s">
        <v>2166</v>
      </c>
      <c r="AI174" s="29" t="s">
        <v>223</v>
      </c>
      <c r="AJ174" s="29" t="s">
        <v>2573</v>
      </c>
      <c r="AK174" s="29" t="s">
        <v>2574</v>
      </c>
      <c r="AL174" s="29" t="s">
        <v>2324</v>
      </c>
      <c r="AM174" s="29">
        <v>495</v>
      </c>
      <c r="AN174" s="29">
        <v>515</v>
      </c>
      <c r="AO174" s="29" t="s">
        <v>2575</v>
      </c>
      <c r="AP174" s="29" t="s">
        <v>2576</v>
      </c>
      <c r="AQ174" s="29" t="s">
        <v>2576</v>
      </c>
      <c r="AR174" s="29" t="s">
        <v>537</v>
      </c>
      <c r="AS174" s="29" t="s">
        <v>538</v>
      </c>
      <c r="AT174" s="30">
        <v>2020</v>
      </c>
      <c r="AU174" s="30" t="s">
        <v>572</v>
      </c>
      <c r="AV174" s="30">
        <v>110</v>
      </c>
      <c r="AW174" s="30">
        <v>28.38</v>
      </c>
      <c r="AX174" s="29" t="s">
        <v>2565</v>
      </c>
      <c r="AY174" s="29" t="s">
        <v>2566</v>
      </c>
      <c r="AZ174" s="29" t="s">
        <v>670</v>
      </c>
      <c r="BA174" s="29" t="s">
        <v>2577</v>
      </c>
      <c r="BB174" s="29" t="s">
        <v>537</v>
      </c>
      <c r="BC174" s="29" t="s">
        <v>2145</v>
      </c>
      <c r="BD174" s="30" t="str">
        <f t="shared" si="24"/>
        <v>01/10/2020</v>
      </c>
      <c r="BE174" s="30" t="str">
        <f t="shared" si="25"/>
        <v>01/10/2023</v>
      </c>
      <c r="BF174" s="30">
        <f t="shared" si="26"/>
        <v>36</v>
      </c>
      <c r="BG174" s="31">
        <f t="shared" si="27"/>
        <v>0.2</v>
      </c>
      <c r="BH174" s="31">
        <f t="shared" si="28"/>
        <v>0.18920000000000001</v>
      </c>
      <c r="BI174" s="31">
        <f t="shared" si="29"/>
        <v>0.6</v>
      </c>
      <c r="BJ174" s="31">
        <f t="shared" si="30"/>
        <v>0.98919999999999997</v>
      </c>
      <c r="BK174" s="9">
        <f t="shared" si="31"/>
        <v>33</v>
      </c>
      <c r="BL174" s="10"/>
      <c r="BM174" s="9">
        <v>27</v>
      </c>
    </row>
    <row r="175" spans="1:65" hidden="1" x14ac:dyDescent="0.35">
      <c r="A175" s="15">
        <v>28</v>
      </c>
      <c r="B175" s="15" t="s">
        <v>63</v>
      </c>
      <c r="C175" s="15" t="s">
        <v>231</v>
      </c>
      <c r="D175" s="15" t="s">
        <v>2578</v>
      </c>
      <c r="E175" s="15" t="s">
        <v>136</v>
      </c>
      <c r="F175" s="15" t="s">
        <v>2579</v>
      </c>
      <c r="G175" s="15"/>
      <c r="H175" s="15" t="s">
        <v>2580</v>
      </c>
      <c r="I175" s="29">
        <v>0</v>
      </c>
      <c r="J175" s="29" t="s">
        <v>2581</v>
      </c>
      <c r="K175" s="29">
        <v>81049</v>
      </c>
      <c r="L175" s="29" t="s">
        <v>2362</v>
      </c>
      <c r="M175" s="29" t="s">
        <v>2121</v>
      </c>
      <c r="N175" s="29" t="s">
        <v>1751</v>
      </c>
      <c r="O175" s="29"/>
      <c r="P175" s="29"/>
      <c r="Q175" s="29"/>
      <c r="R175" s="29">
        <v>0</v>
      </c>
      <c r="S175" s="29"/>
      <c r="T175" s="29">
        <v>0</v>
      </c>
      <c r="U175" s="29" t="s">
        <v>2581</v>
      </c>
      <c r="V175" s="29">
        <v>81049</v>
      </c>
      <c r="W175" s="29" t="s">
        <v>2362</v>
      </c>
      <c r="X175" s="29" t="s">
        <v>2121</v>
      </c>
      <c r="Y175" s="29" t="s">
        <v>1751</v>
      </c>
      <c r="Z175" s="29"/>
      <c r="AA175" s="29"/>
      <c r="AB175" s="29"/>
      <c r="AC175" s="29"/>
      <c r="AD175" s="29">
        <v>393886309360</v>
      </c>
      <c r="AE175" s="29" t="s">
        <v>2582</v>
      </c>
      <c r="AF175" s="29" t="s">
        <v>75</v>
      </c>
      <c r="AG175" s="29" t="s">
        <v>1033</v>
      </c>
      <c r="AH175" s="29" t="s">
        <v>879</v>
      </c>
      <c r="AI175" s="29" t="s">
        <v>77</v>
      </c>
      <c r="AJ175" s="29" t="s">
        <v>2583</v>
      </c>
      <c r="AK175" s="29" t="s">
        <v>264</v>
      </c>
      <c r="AL175" s="29" t="s">
        <v>2584</v>
      </c>
      <c r="AM175" s="29">
        <v>40</v>
      </c>
      <c r="AN175" s="29">
        <v>28</v>
      </c>
      <c r="AO175" s="29" t="s">
        <v>2585</v>
      </c>
      <c r="AP175" s="29" t="s">
        <v>2586</v>
      </c>
      <c r="AQ175" s="29" t="s">
        <v>2586</v>
      </c>
      <c r="AR175" s="29" t="s">
        <v>537</v>
      </c>
      <c r="AS175" s="29" t="s">
        <v>2188</v>
      </c>
      <c r="AT175" s="30">
        <v>2020</v>
      </c>
      <c r="AU175" s="30" t="s">
        <v>572</v>
      </c>
      <c r="AV175" s="30">
        <v>110</v>
      </c>
      <c r="AW175" s="30">
        <v>28.25</v>
      </c>
      <c r="AX175" s="29" t="s">
        <v>231</v>
      </c>
      <c r="AY175" s="29" t="s">
        <v>2578</v>
      </c>
      <c r="AZ175" s="29" t="s">
        <v>86</v>
      </c>
      <c r="BA175" s="29" t="s">
        <v>2587</v>
      </c>
      <c r="BB175" s="29" t="s">
        <v>537</v>
      </c>
      <c r="BC175" s="29" t="s">
        <v>2270</v>
      </c>
      <c r="BD175" s="30" t="str">
        <f t="shared" si="24"/>
        <v>01/10/2020</v>
      </c>
      <c r="BE175" s="30" t="str">
        <f t="shared" si="25"/>
        <v>01/10/2023</v>
      </c>
      <c r="BF175" s="30">
        <f t="shared" si="26"/>
        <v>36</v>
      </c>
      <c r="BG175" s="31">
        <f t="shared" si="27"/>
        <v>0.2</v>
      </c>
      <c r="BH175" s="31">
        <f t="shared" si="28"/>
        <v>0.18833333333333335</v>
      </c>
      <c r="BI175" s="31">
        <f t="shared" si="29"/>
        <v>0.6</v>
      </c>
      <c r="BJ175" s="31">
        <f t="shared" si="30"/>
        <v>0.98833333333333329</v>
      </c>
      <c r="BK175" s="9">
        <f t="shared" si="31"/>
        <v>34</v>
      </c>
      <c r="BL175" s="10"/>
      <c r="BM175" s="9">
        <v>28</v>
      </c>
    </row>
    <row r="176" spans="1:65" x14ac:dyDescent="0.35">
      <c r="A176" s="29">
        <v>75</v>
      </c>
      <c r="B176" s="29" t="s">
        <v>63</v>
      </c>
      <c r="C176" s="29" t="s">
        <v>2588</v>
      </c>
      <c r="D176" s="29" t="s">
        <v>2589</v>
      </c>
      <c r="E176" s="29" t="s">
        <v>136</v>
      </c>
      <c r="F176" s="29" t="s">
        <v>2590</v>
      </c>
      <c r="G176" s="29"/>
      <c r="H176" s="29" t="s">
        <v>2591</v>
      </c>
      <c r="I176" s="29">
        <v>0</v>
      </c>
      <c r="J176" s="29" t="s">
        <v>2592</v>
      </c>
      <c r="K176" s="29" t="s">
        <v>527</v>
      </c>
      <c r="L176" s="29" t="s">
        <v>528</v>
      </c>
      <c r="M176" s="29" t="s">
        <v>299</v>
      </c>
      <c r="N176" s="29" t="s">
        <v>73</v>
      </c>
      <c r="O176" s="29"/>
      <c r="P176" s="29"/>
      <c r="Q176" s="29"/>
      <c r="R176" s="29">
        <v>0</v>
      </c>
      <c r="S176" s="29"/>
      <c r="T176" s="29">
        <v>0</v>
      </c>
      <c r="U176" s="29" t="s">
        <v>2592</v>
      </c>
      <c r="V176" s="29" t="s">
        <v>527</v>
      </c>
      <c r="W176" s="29" t="s">
        <v>528</v>
      </c>
      <c r="X176" s="29" t="s">
        <v>299</v>
      </c>
      <c r="Y176" s="29" t="s">
        <v>73</v>
      </c>
      <c r="Z176" s="29"/>
      <c r="AA176" s="29"/>
      <c r="AB176" s="29"/>
      <c r="AC176" s="29"/>
      <c r="AD176" s="29" t="s">
        <v>2593</v>
      </c>
      <c r="AE176" s="29" t="s">
        <v>2594</v>
      </c>
      <c r="AF176" s="29" t="s">
        <v>75</v>
      </c>
      <c r="AG176" s="29" t="s">
        <v>531</v>
      </c>
      <c r="AH176" s="29" t="s">
        <v>299</v>
      </c>
      <c r="AI176" s="29" t="s">
        <v>223</v>
      </c>
      <c r="AJ176" s="29" t="s">
        <v>2595</v>
      </c>
      <c r="AK176" s="29" t="s">
        <v>2471</v>
      </c>
      <c r="AL176" s="29" t="s">
        <v>2596</v>
      </c>
      <c r="AM176" s="29">
        <v>91</v>
      </c>
      <c r="AN176" s="29">
        <v>75</v>
      </c>
      <c r="AO176" s="29" t="s">
        <v>2597</v>
      </c>
      <c r="AP176" s="29" t="s">
        <v>2598</v>
      </c>
      <c r="AQ176" s="29" t="s">
        <v>2598</v>
      </c>
      <c r="AR176" s="29" t="s">
        <v>537</v>
      </c>
      <c r="AS176" s="29" t="s">
        <v>2188</v>
      </c>
      <c r="AT176" s="30">
        <v>2020</v>
      </c>
      <c r="AU176" s="30" t="s">
        <v>572</v>
      </c>
      <c r="AV176" s="30">
        <v>110</v>
      </c>
      <c r="AW176" s="30">
        <v>27.88</v>
      </c>
      <c r="AX176" s="29" t="s">
        <v>2588</v>
      </c>
      <c r="AY176" s="29" t="s">
        <v>2589</v>
      </c>
      <c r="AZ176" s="29" t="s">
        <v>131</v>
      </c>
      <c r="BA176" s="29" t="s">
        <v>2599</v>
      </c>
      <c r="BB176" s="29" t="s">
        <v>537</v>
      </c>
      <c r="BC176" s="29" t="s">
        <v>2192</v>
      </c>
      <c r="BD176" s="30" t="str">
        <f t="shared" si="24"/>
        <v>01/10/2020</v>
      </c>
      <c r="BE176" s="30" t="str">
        <f t="shared" si="25"/>
        <v>01/10/2023</v>
      </c>
      <c r="BF176" s="30">
        <f t="shared" si="26"/>
        <v>36</v>
      </c>
      <c r="BG176" s="31">
        <f t="shared" si="27"/>
        <v>0.2</v>
      </c>
      <c r="BH176" s="31">
        <f t="shared" si="28"/>
        <v>0.18586666666666668</v>
      </c>
      <c r="BI176" s="31">
        <f t="shared" si="29"/>
        <v>0.6</v>
      </c>
      <c r="BJ176" s="31">
        <f t="shared" si="30"/>
        <v>0.98586666666666667</v>
      </c>
      <c r="BK176" s="9">
        <f t="shared" si="31"/>
        <v>35</v>
      </c>
      <c r="BL176" s="10"/>
      <c r="BM176" s="9">
        <v>30</v>
      </c>
    </row>
    <row r="177" spans="1:178" hidden="1" x14ac:dyDescent="0.35">
      <c r="A177" s="15">
        <v>56</v>
      </c>
      <c r="B177" s="15" t="s">
        <v>63</v>
      </c>
      <c r="C177" s="15" t="s">
        <v>2600</v>
      </c>
      <c r="D177" s="15" t="s">
        <v>2601</v>
      </c>
      <c r="E177" s="15" t="s">
        <v>66</v>
      </c>
      <c r="F177" s="15" t="s">
        <v>2602</v>
      </c>
      <c r="G177" s="15" t="s">
        <v>2603</v>
      </c>
      <c r="H177" s="15" t="s">
        <v>2604</v>
      </c>
      <c r="I177" s="29">
        <v>0</v>
      </c>
      <c r="J177" s="29" t="s">
        <v>2605</v>
      </c>
      <c r="K177" s="29">
        <v>81014</v>
      </c>
      <c r="L177" s="29" t="s">
        <v>2606</v>
      </c>
      <c r="M177" s="29" t="s">
        <v>2121</v>
      </c>
      <c r="N177" s="29" t="s">
        <v>1751</v>
      </c>
      <c r="O177" s="29"/>
      <c r="P177" s="29"/>
      <c r="Q177" s="29"/>
      <c r="R177" s="29">
        <v>0</v>
      </c>
      <c r="S177" s="29"/>
      <c r="T177" s="29">
        <v>0</v>
      </c>
      <c r="U177" s="29" t="s">
        <v>2605</v>
      </c>
      <c r="V177" s="29">
        <v>81014</v>
      </c>
      <c r="W177" s="29" t="s">
        <v>2606</v>
      </c>
      <c r="X177" s="29" t="s">
        <v>2121</v>
      </c>
      <c r="Y177" s="29" t="s">
        <v>1751</v>
      </c>
      <c r="Z177" s="29"/>
      <c r="AA177" s="29"/>
      <c r="AB177" s="29"/>
      <c r="AC177" s="29"/>
      <c r="AD177" s="29">
        <v>393272164511</v>
      </c>
      <c r="AE177" s="29" t="s">
        <v>2607</v>
      </c>
      <c r="AF177" s="29" t="s">
        <v>75</v>
      </c>
      <c r="AG177" s="29" t="s">
        <v>2279</v>
      </c>
      <c r="AH177" s="29" t="s">
        <v>2166</v>
      </c>
      <c r="AI177" s="29" t="s">
        <v>77</v>
      </c>
      <c r="AJ177" s="29" t="s">
        <v>2608</v>
      </c>
      <c r="AK177" s="29" t="s">
        <v>2609</v>
      </c>
      <c r="AL177" s="29" t="s">
        <v>2610</v>
      </c>
      <c r="AM177" s="29">
        <v>61</v>
      </c>
      <c r="AN177" s="29">
        <v>56</v>
      </c>
      <c r="AO177" s="29" t="s">
        <v>2611</v>
      </c>
      <c r="AP177" s="29" t="s">
        <v>2612</v>
      </c>
      <c r="AQ177" s="29" t="s">
        <v>2612</v>
      </c>
      <c r="AR177" s="29" t="s">
        <v>537</v>
      </c>
      <c r="AS177" s="29" t="s">
        <v>2127</v>
      </c>
      <c r="AT177" s="30">
        <v>2020</v>
      </c>
      <c r="AU177" s="30" t="s">
        <v>2521</v>
      </c>
      <c r="AV177" s="30">
        <v>107</v>
      </c>
      <c r="AW177" s="30">
        <v>27.4</v>
      </c>
      <c r="AX177" s="29" t="s">
        <v>2600</v>
      </c>
      <c r="AY177" s="29" t="s">
        <v>2601</v>
      </c>
      <c r="AZ177" s="29" t="s">
        <v>131</v>
      </c>
      <c r="BA177" s="29" t="s">
        <v>2613</v>
      </c>
      <c r="BB177" s="29" t="s">
        <v>537</v>
      </c>
      <c r="BC177" s="29" t="s">
        <v>2129</v>
      </c>
      <c r="BD177" s="30" t="str">
        <f t="shared" si="24"/>
        <v>01/10/2020</v>
      </c>
      <c r="BE177" s="30" t="str">
        <f t="shared" si="25"/>
        <v>01/10/2023</v>
      </c>
      <c r="BF177" s="30">
        <f t="shared" si="26"/>
        <v>36</v>
      </c>
      <c r="BG177" s="31">
        <f t="shared" si="27"/>
        <v>0.19454545454545458</v>
      </c>
      <c r="BH177" s="31">
        <f t="shared" si="28"/>
        <v>0.18266666666666667</v>
      </c>
      <c r="BI177" s="31">
        <f t="shared" si="29"/>
        <v>0.6</v>
      </c>
      <c r="BJ177" s="31">
        <f t="shared" si="30"/>
        <v>0.9772121212121212</v>
      </c>
      <c r="BK177" s="9">
        <f t="shared" si="31"/>
        <v>36</v>
      </c>
      <c r="BL177" s="10"/>
      <c r="BM177" s="9">
        <v>34</v>
      </c>
    </row>
    <row r="178" spans="1:178" hidden="1" x14ac:dyDescent="0.35">
      <c r="A178" s="15">
        <v>175</v>
      </c>
      <c r="B178" s="15" t="s">
        <v>63</v>
      </c>
      <c r="C178" s="15" t="s">
        <v>2614</v>
      </c>
      <c r="D178" s="15" t="s">
        <v>2615</v>
      </c>
      <c r="E178" s="15" t="s">
        <v>136</v>
      </c>
      <c r="F178" s="15" t="s">
        <v>2616</v>
      </c>
      <c r="G178" s="15"/>
      <c r="H178" s="15" t="s">
        <v>2617</v>
      </c>
      <c r="I178" s="29">
        <v>0</v>
      </c>
      <c r="J178" s="29" t="s">
        <v>2618</v>
      </c>
      <c r="K178" s="29" t="s">
        <v>2262</v>
      </c>
      <c r="L178" s="29" t="s">
        <v>2263</v>
      </c>
      <c r="M178" s="29" t="s">
        <v>879</v>
      </c>
      <c r="N178" s="29" t="s">
        <v>73</v>
      </c>
      <c r="O178" s="29"/>
      <c r="P178" s="29"/>
      <c r="Q178" s="29"/>
      <c r="R178" s="29">
        <v>0</v>
      </c>
      <c r="S178" s="29"/>
      <c r="T178" s="29">
        <v>0</v>
      </c>
      <c r="U178" s="29" t="s">
        <v>2618</v>
      </c>
      <c r="V178" s="29" t="s">
        <v>2262</v>
      </c>
      <c r="W178" s="29" t="s">
        <v>2263</v>
      </c>
      <c r="X178" s="29" t="s">
        <v>879</v>
      </c>
      <c r="Y178" s="29" t="s">
        <v>73</v>
      </c>
      <c r="Z178" s="29"/>
      <c r="AA178" s="29"/>
      <c r="AB178" s="29"/>
      <c r="AC178" s="29"/>
      <c r="AD178" s="29">
        <v>3663632836</v>
      </c>
      <c r="AE178" s="29" t="s">
        <v>2619</v>
      </c>
      <c r="AF178" s="29" t="s">
        <v>75</v>
      </c>
      <c r="AG178" s="29" t="s">
        <v>1033</v>
      </c>
      <c r="AH178" s="29" t="s">
        <v>879</v>
      </c>
      <c r="AI178" s="29" t="s">
        <v>77</v>
      </c>
      <c r="AJ178" s="29" t="s">
        <v>2620</v>
      </c>
      <c r="AK178" s="29" t="s">
        <v>2621</v>
      </c>
      <c r="AL178" s="29" t="s">
        <v>2622</v>
      </c>
      <c r="AM178" s="29">
        <v>163</v>
      </c>
      <c r="AN178" s="29">
        <v>175</v>
      </c>
      <c r="AO178" s="29" t="s">
        <v>2623</v>
      </c>
      <c r="AP178" s="29" t="s">
        <v>2624</v>
      </c>
      <c r="AQ178" s="29" t="s">
        <v>2624</v>
      </c>
      <c r="AR178" s="29" t="s">
        <v>537</v>
      </c>
      <c r="AS178" s="29" t="s">
        <v>2202</v>
      </c>
      <c r="AT178" s="30">
        <v>2020</v>
      </c>
      <c r="AU178" s="30" t="s">
        <v>2625</v>
      </c>
      <c r="AV178" s="30">
        <v>103</v>
      </c>
      <c r="AW178" s="30">
        <v>28.25</v>
      </c>
      <c r="AX178" s="29" t="s">
        <v>2614</v>
      </c>
      <c r="AY178" s="29" t="s">
        <v>2615</v>
      </c>
      <c r="AZ178" s="29" t="s">
        <v>2626</v>
      </c>
      <c r="BA178" s="29" t="s">
        <v>2627</v>
      </c>
      <c r="BB178" s="29" t="s">
        <v>537</v>
      </c>
      <c r="BC178" s="29" t="s">
        <v>2206</v>
      </c>
      <c r="BD178" s="30" t="str">
        <f t="shared" si="24"/>
        <v>01/10/2020</v>
      </c>
      <c r="BE178" s="30" t="str">
        <f t="shared" si="25"/>
        <v>01/10/2023</v>
      </c>
      <c r="BF178" s="30">
        <f t="shared" si="26"/>
        <v>36</v>
      </c>
      <c r="BG178" s="31">
        <f t="shared" si="27"/>
        <v>0.18727272727272729</v>
      </c>
      <c r="BH178" s="31">
        <f t="shared" si="28"/>
        <v>0.18833333333333335</v>
      </c>
      <c r="BI178" s="31">
        <f t="shared" si="29"/>
        <v>0.6</v>
      </c>
      <c r="BJ178" s="31">
        <f t="shared" si="30"/>
        <v>0.97560606060606059</v>
      </c>
      <c r="BK178" s="9">
        <f t="shared" si="31"/>
        <v>37</v>
      </c>
      <c r="BL178" s="10"/>
      <c r="BM178" s="9">
        <v>35</v>
      </c>
    </row>
    <row r="179" spans="1:178" x14ac:dyDescent="0.35">
      <c r="A179" s="29">
        <v>27</v>
      </c>
      <c r="B179" s="29" t="s">
        <v>63</v>
      </c>
      <c r="C179" s="29" t="s">
        <v>605</v>
      </c>
      <c r="D179" s="29" t="s">
        <v>2628</v>
      </c>
      <c r="E179" s="29" t="s">
        <v>136</v>
      </c>
      <c r="F179" s="29" t="s">
        <v>2629</v>
      </c>
      <c r="G179" s="29"/>
      <c r="H179" s="29" t="s">
        <v>2630</v>
      </c>
      <c r="I179" s="29">
        <v>0</v>
      </c>
      <c r="J179" s="29" t="s">
        <v>2631</v>
      </c>
      <c r="K179" s="29" t="s">
        <v>2632</v>
      </c>
      <c r="L179" s="29" t="s">
        <v>2555</v>
      </c>
      <c r="M179" s="29" t="s">
        <v>299</v>
      </c>
      <c r="N179" s="29" t="s">
        <v>73</v>
      </c>
      <c r="O179" s="29"/>
      <c r="P179" s="29"/>
      <c r="Q179" s="29"/>
      <c r="R179" s="29">
        <v>0</v>
      </c>
      <c r="S179" s="29"/>
      <c r="T179" s="29">
        <v>0</v>
      </c>
      <c r="U179" s="29" t="s">
        <v>2631</v>
      </c>
      <c r="V179" s="29" t="s">
        <v>2632</v>
      </c>
      <c r="W179" s="29" t="s">
        <v>2555</v>
      </c>
      <c r="X179" s="29" t="s">
        <v>299</v>
      </c>
      <c r="Y179" s="29" t="s">
        <v>73</v>
      </c>
      <c r="Z179" s="29"/>
      <c r="AA179" s="29"/>
      <c r="AB179" s="29"/>
      <c r="AC179" s="29"/>
      <c r="AD179" s="29" t="s">
        <v>2633</v>
      </c>
      <c r="AE179" s="29" t="s">
        <v>2634</v>
      </c>
      <c r="AF179" s="29" t="s">
        <v>75</v>
      </c>
      <c r="AG179" s="29" t="s">
        <v>531</v>
      </c>
      <c r="AH179" s="29" t="s">
        <v>299</v>
      </c>
      <c r="AI179" s="29" t="s">
        <v>77</v>
      </c>
      <c r="AJ179" s="29" t="s">
        <v>2635</v>
      </c>
      <c r="AK179" s="29" t="s">
        <v>2636</v>
      </c>
      <c r="AL179" s="29" t="s">
        <v>2637</v>
      </c>
      <c r="AM179" s="29">
        <v>59</v>
      </c>
      <c r="AN179" s="29">
        <v>27</v>
      </c>
      <c r="AO179" s="29" t="s">
        <v>2638</v>
      </c>
      <c r="AP179" s="29" t="s">
        <v>2639</v>
      </c>
      <c r="AQ179" s="29" t="s">
        <v>2639</v>
      </c>
      <c r="AR179" s="29" t="s">
        <v>537</v>
      </c>
      <c r="AS179" s="29" t="s">
        <v>2398</v>
      </c>
      <c r="AT179" s="30">
        <v>2021</v>
      </c>
      <c r="AU179" s="30" t="s">
        <v>2640</v>
      </c>
      <c r="AV179" s="30">
        <v>102</v>
      </c>
      <c r="AW179" s="30">
        <v>25.61</v>
      </c>
      <c r="AX179" s="29" t="s">
        <v>605</v>
      </c>
      <c r="AY179" s="29" t="s">
        <v>2628</v>
      </c>
      <c r="AZ179" s="29" t="s">
        <v>2641</v>
      </c>
      <c r="BA179" s="29" t="s">
        <v>2642</v>
      </c>
      <c r="BB179" s="29" t="s">
        <v>537</v>
      </c>
      <c r="BC179" s="29" t="s">
        <v>2401</v>
      </c>
      <c r="BD179" s="30" t="str">
        <f t="shared" si="24"/>
        <v>01/10/2021</v>
      </c>
      <c r="BE179" s="30" t="str">
        <f t="shared" si="25"/>
        <v>01/09/2024</v>
      </c>
      <c r="BF179" s="30">
        <f t="shared" si="26"/>
        <v>35</v>
      </c>
      <c r="BG179" s="31">
        <f t="shared" si="27"/>
        <v>0.18545454545454546</v>
      </c>
      <c r="BH179" s="31">
        <f t="shared" si="28"/>
        <v>0.17073333333333335</v>
      </c>
      <c r="BI179" s="31">
        <f t="shared" si="29"/>
        <v>0.6171428571428571</v>
      </c>
      <c r="BJ179" s="31">
        <f t="shared" si="30"/>
        <v>0.97333073593073594</v>
      </c>
      <c r="BK179" s="9">
        <f t="shared" si="31"/>
        <v>38</v>
      </c>
      <c r="BL179" s="10"/>
      <c r="BM179" s="9">
        <v>39</v>
      </c>
    </row>
    <row r="180" spans="1:178" hidden="1" x14ac:dyDescent="0.35">
      <c r="A180" s="15">
        <v>23</v>
      </c>
      <c r="B180" s="15" t="s">
        <v>63</v>
      </c>
      <c r="C180" s="15" t="s">
        <v>661</v>
      </c>
      <c r="D180" s="15" t="s">
        <v>2643</v>
      </c>
      <c r="E180" s="15" t="s">
        <v>136</v>
      </c>
      <c r="F180" s="15" t="s">
        <v>2644</v>
      </c>
      <c r="G180" s="15" t="s">
        <v>2645</v>
      </c>
      <c r="H180" s="15" t="s">
        <v>2646</v>
      </c>
      <c r="I180" s="29">
        <v>0</v>
      </c>
      <c r="J180" s="29" t="s">
        <v>2647</v>
      </c>
      <c r="K180" s="29" t="s">
        <v>1032</v>
      </c>
      <c r="L180" s="29" t="s">
        <v>1033</v>
      </c>
      <c r="M180" s="29" t="s">
        <v>879</v>
      </c>
      <c r="N180" s="29" t="s">
        <v>73</v>
      </c>
      <c r="O180" s="29"/>
      <c r="P180" s="29"/>
      <c r="Q180" s="29"/>
      <c r="R180" s="29">
        <v>0</v>
      </c>
      <c r="S180" s="29"/>
      <c r="T180" s="29">
        <v>0</v>
      </c>
      <c r="U180" s="29" t="s">
        <v>2647</v>
      </c>
      <c r="V180" s="29" t="s">
        <v>1032</v>
      </c>
      <c r="W180" s="29" t="s">
        <v>1033</v>
      </c>
      <c r="X180" s="29" t="s">
        <v>879</v>
      </c>
      <c r="Y180" s="29" t="s">
        <v>73</v>
      </c>
      <c r="Z180" s="29"/>
      <c r="AA180" s="29"/>
      <c r="AB180" s="29"/>
      <c r="AC180" s="29"/>
      <c r="AD180" s="29">
        <v>393661984903</v>
      </c>
      <c r="AE180" s="29" t="s">
        <v>2648</v>
      </c>
      <c r="AF180" s="29" t="s">
        <v>75</v>
      </c>
      <c r="AG180" s="29" t="s">
        <v>76</v>
      </c>
      <c r="AH180" s="29" t="s">
        <v>72</v>
      </c>
      <c r="AI180" s="29" t="s">
        <v>77</v>
      </c>
      <c r="AJ180" s="29" t="s">
        <v>2649</v>
      </c>
      <c r="AK180" s="29" t="s">
        <v>2184</v>
      </c>
      <c r="AL180" s="29" t="s">
        <v>2650</v>
      </c>
      <c r="AM180" s="29">
        <v>31</v>
      </c>
      <c r="AN180" s="29">
        <v>23</v>
      </c>
      <c r="AO180" s="29" t="s">
        <v>2651</v>
      </c>
      <c r="AP180" s="29" t="s">
        <v>2652</v>
      </c>
      <c r="AQ180" s="29" t="s">
        <v>2652</v>
      </c>
      <c r="AR180" s="29" t="s">
        <v>537</v>
      </c>
      <c r="AS180" s="29" t="s">
        <v>2188</v>
      </c>
      <c r="AT180" s="30">
        <v>2020</v>
      </c>
      <c r="AU180" s="30" t="s">
        <v>572</v>
      </c>
      <c r="AV180" s="30">
        <v>104</v>
      </c>
      <c r="AW180" s="30">
        <v>26.42</v>
      </c>
      <c r="AX180" s="29" t="s">
        <v>661</v>
      </c>
      <c r="AY180" s="29" t="s">
        <v>2643</v>
      </c>
      <c r="AZ180" s="29" t="s">
        <v>683</v>
      </c>
      <c r="BA180" s="29" t="s">
        <v>2653</v>
      </c>
      <c r="BB180" s="29" t="s">
        <v>537</v>
      </c>
      <c r="BC180" s="29" t="s">
        <v>2270</v>
      </c>
      <c r="BD180" s="30" t="str">
        <f t="shared" si="24"/>
        <v>01/10/2020</v>
      </c>
      <c r="BE180" s="30" t="str">
        <f t="shared" si="25"/>
        <v>01/10/2023</v>
      </c>
      <c r="BF180" s="30">
        <f t="shared" si="26"/>
        <v>36</v>
      </c>
      <c r="BG180" s="31">
        <f t="shared" si="27"/>
        <v>0.18909090909090909</v>
      </c>
      <c r="BH180" s="31">
        <f t="shared" si="28"/>
        <v>0.17613333333333336</v>
      </c>
      <c r="BI180" s="31">
        <f t="shared" si="29"/>
        <v>0.6</v>
      </c>
      <c r="BJ180" s="31">
        <f t="shared" si="30"/>
        <v>0.96522424242424243</v>
      </c>
      <c r="BK180" s="9">
        <f t="shared" si="31"/>
        <v>39</v>
      </c>
      <c r="BL180" s="10"/>
      <c r="BM180" s="9">
        <v>41</v>
      </c>
    </row>
    <row r="181" spans="1:178" hidden="1" x14ac:dyDescent="0.35">
      <c r="A181" s="15">
        <v>209</v>
      </c>
      <c r="B181" s="15" t="s">
        <v>63</v>
      </c>
      <c r="C181" s="15" t="s">
        <v>502</v>
      </c>
      <c r="D181" s="15" t="s">
        <v>2654</v>
      </c>
      <c r="E181" s="15" t="s">
        <v>66</v>
      </c>
      <c r="F181" s="15" t="s">
        <v>2655</v>
      </c>
      <c r="G181" s="15" t="s">
        <v>2656</v>
      </c>
      <c r="H181" s="15" t="s">
        <v>2657</v>
      </c>
      <c r="I181" s="29">
        <v>0</v>
      </c>
      <c r="J181" s="29" t="s">
        <v>2658</v>
      </c>
      <c r="K181" s="29">
        <v>81053</v>
      </c>
      <c r="L181" s="29" t="s">
        <v>2659</v>
      </c>
      <c r="M181" s="29" t="s">
        <v>2121</v>
      </c>
      <c r="N181" s="29" t="s">
        <v>1751</v>
      </c>
      <c r="O181" s="29"/>
      <c r="P181" s="29"/>
      <c r="Q181" s="29"/>
      <c r="R181" s="29">
        <v>0</v>
      </c>
      <c r="S181" s="29"/>
      <c r="T181" s="29">
        <v>0</v>
      </c>
      <c r="U181" s="29" t="s">
        <v>2658</v>
      </c>
      <c r="V181" s="29">
        <v>81053</v>
      </c>
      <c r="W181" s="29" t="s">
        <v>2659</v>
      </c>
      <c r="X181" s="29" t="s">
        <v>2121</v>
      </c>
      <c r="Y181" s="29" t="s">
        <v>1751</v>
      </c>
      <c r="Z181" s="29"/>
      <c r="AA181" s="29"/>
      <c r="AB181" s="29"/>
      <c r="AC181" s="29"/>
      <c r="AD181" s="29">
        <v>393801232691</v>
      </c>
      <c r="AE181" s="29" t="s">
        <v>2660</v>
      </c>
      <c r="AF181" s="29" t="s">
        <v>75</v>
      </c>
      <c r="AG181" s="29" t="s">
        <v>2365</v>
      </c>
      <c r="AH181" s="29" t="s">
        <v>2121</v>
      </c>
      <c r="AI181" s="29" t="s">
        <v>77</v>
      </c>
      <c r="AJ181" s="29" t="s">
        <v>2661</v>
      </c>
      <c r="AK181" s="29" t="s">
        <v>2659</v>
      </c>
      <c r="AL181" s="29" t="s">
        <v>2662</v>
      </c>
      <c r="AM181" s="29">
        <v>192</v>
      </c>
      <c r="AN181" s="29">
        <v>209</v>
      </c>
      <c r="AO181" s="29" t="s">
        <v>2663</v>
      </c>
      <c r="AP181" s="29" t="s">
        <v>2664</v>
      </c>
      <c r="AQ181" s="29" t="s">
        <v>2664</v>
      </c>
      <c r="AR181" s="29" t="s">
        <v>537</v>
      </c>
      <c r="AS181" s="29" t="s">
        <v>2202</v>
      </c>
      <c r="AT181" s="30">
        <v>2020</v>
      </c>
      <c r="AU181" s="30" t="s">
        <v>2665</v>
      </c>
      <c r="AV181" s="30">
        <v>105</v>
      </c>
      <c r="AW181" s="30">
        <v>25.71</v>
      </c>
      <c r="AX181" s="29" t="s">
        <v>502</v>
      </c>
      <c r="AY181" s="29" t="s">
        <v>2654</v>
      </c>
      <c r="AZ181" s="29" t="s">
        <v>2666</v>
      </c>
      <c r="BA181" s="29" t="s">
        <v>2667</v>
      </c>
      <c r="BB181" s="29" t="s">
        <v>537</v>
      </c>
      <c r="BC181" s="29" t="s">
        <v>2206</v>
      </c>
      <c r="BD181" s="30" t="str">
        <f t="shared" si="24"/>
        <v>01/10/2020</v>
      </c>
      <c r="BE181" s="30" t="str">
        <f t="shared" si="25"/>
        <v>01/10/2023</v>
      </c>
      <c r="BF181" s="30">
        <f t="shared" si="26"/>
        <v>36</v>
      </c>
      <c r="BG181" s="31">
        <f t="shared" si="27"/>
        <v>0.19090909090909092</v>
      </c>
      <c r="BH181" s="31">
        <f t="shared" si="28"/>
        <v>0.1714</v>
      </c>
      <c r="BI181" s="31">
        <f t="shared" si="29"/>
        <v>0.6</v>
      </c>
      <c r="BJ181" s="31">
        <f t="shared" si="30"/>
        <v>0.96230909090909089</v>
      </c>
      <c r="BK181" s="9">
        <f t="shared" si="31"/>
        <v>40</v>
      </c>
      <c r="BL181" s="10"/>
      <c r="BM181" s="9">
        <v>42</v>
      </c>
    </row>
    <row r="182" spans="1:178" x14ac:dyDescent="0.35">
      <c r="A182" s="29">
        <v>131</v>
      </c>
      <c r="B182" s="29" t="s">
        <v>63</v>
      </c>
      <c r="C182" s="29" t="s">
        <v>661</v>
      </c>
      <c r="D182" s="29" t="s">
        <v>2668</v>
      </c>
      <c r="E182" s="29" t="s">
        <v>136</v>
      </c>
      <c r="F182" s="29" t="s">
        <v>2669</v>
      </c>
      <c r="G182" s="29"/>
      <c r="H182" s="29" t="s">
        <v>2670</v>
      </c>
      <c r="I182" s="29">
        <v>0</v>
      </c>
      <c r="J182" s="29" t="s">
        <v>2671</v>
      </c>
      <c r="K182" s="29" t="s">
        <v>1032</v>
      </c>
      <c r="L182" s="29" t="s">
        <v>1033</v>
      </c>
      <c r="M182" s="29" t="s">
        <v>879</v>
      </c>
      <c r="N182" s="29" t="s">
        <v>73</v>
      </c>
      <c r="O182" s="29"/>
      <c r="P182" s="29"/>
      <c r="Q182" s="29"/>
      <c r="R182" s="29">
        <v>0</v>
      </c>
      <c r="S182" s="29"/>
      <c r="T182" s="29">
        <v>0</v>
      </c>
      <c r="U182" s="29" t="s">
        <v>2671</v>
      </c>
      <c r="V182" s="29" t="s">
        <v>1032</v>
      </c>
      <c r="W182" s="29" t="s">
        <v>1033</v>
      </c>
      <c r="X182" s="29" t="s">
        <v>879</v>
      </c>
      <c r="Y182" s="29" t="s">
        <v>73</v>
      </c>
      <c r="Z182" s="29"/>
      <c r="AA182" s="29"/>
      <c r="AB182" s="29"/>
      <c r="AC182" s="29"/>
      <c r="AD182" s="29" t="s">
        <v>2672</v>
      </c>
      <c r="AE182" s="29" t="s">
        <v>2673</v>
      </c>
      <c r="AF182" s="29" t="s">
        <v>75</v>
      </c>
      <c r="AG182" s="29" t="s">
        <v>1033</v>
      </c>
      <c r="AH182" s="29" t="s">
        <v>879</v>
      </c>
      <c r="AI182" s="29" t="s">
        <v>77</v>
      </c>
      <c r="AJ182" s="29" t="s">
        <v>2674</v>
      </c>
      <c r="AK182" s="29" t="s">
        <v>2184</v>
      </c>
      <c r="AL182" s="29" t="s">
        <v>2675</v>
      </c>
      <c r="AM182" s="29">
        <v>191</v>
      </c>
      <c r="AN182" s="29">
        <v>131</v>
      </c>
      <c r="AO182" s="29" t="s">
        <v>2676</v>
      </c>
      <c r="AP182" s="29" t="s">
        <v>2677</v>
      </c>
      <c r="AQ182" s="29" t="s">
        <v>2677</v>
      </c>
      <c r="AR182" s="29" t="s">
        <v>537</v>
      </c>
      <c r="AS182" s="29" t="s">
        <v>2398</v>
      </c>
      <c r="AT182" s="30">
        <v>2019</v>
      </c>
      <c r="AU182" s="30" t="s">
        <v>2678</v>
      </c>
      <c r="AV182" s="30">
        <v>110</v>
      </c>
      <c r="AW182" s="30">
        <v>28.86</v>
      </c>
      <c r="AX182" s="29" t="s">
        <v>661</v>
      </c>
      <c r="AY182" s="29" t="s">
        <v>2668</v>
      </c>
      <c r="AZ182" s="29" t="s">
        <v>683</v>
      </c>
      <c r="BA182" s="29" t="s">
        <v>2679</v>
      </c>
      <c r="BB182" s="29" t="s">
        <v>537</v>
      </c>
      <c r="BC182" s="29" t="s">
        <v>2401</v>
      </c>
      <c r="BD182" s="30" t="str">
        <f t="shared" si="24"/>
        <v>01/10/2019</v>
      </c>
      <c r="BE182" s="30" t="str">
        <f t="shared" si="25"/>
        <v>01/12/2022</v>
      </c>
      <c r="BF182" s="30">
        <f t="shared" si="26"/>
        <v>38</v>
      </c>
      <c r="BG182" s="31">
        <f t="shared" si="27"/>
        <v>0.2</v>
      </c>
      <c r="BH182" s="31">
        <f t="shared" si="28"/>
        <v>0.19240000000000002</v>
      </c>
      <c r="BI182" s="31">
        <f t="shared" si="29"/>
        <v>0.56842105263157894</v>
      </c>
      <c r="BJ182" s="31">
        <f t="shared" si="30"/>
        <v>0.96082105263157902</v>
      </c>
      <c r="BK182" s="9">
        <f t="shared" si="31"/>
        <v>41</v>
      </c>
      <c r="BL182" s="10"/>
      <c r="BM182" s="9">
        <v>37</v>
      </c>
    </row>
    <row r="183" spans="1:178" hidden="1" x14ac:dyDescent="0.35">
      <c r="A183" s="15">
        <v>38</v>
      </c>
      <c r="B183" s="15" t="s">
        <v>63</v>
      </c>
      <c r="C183" s="15" t="s">
        <v>2680</v>
      </c>
      <c r="D183" s="15" t="s">
        <v>2681</v>
      </c>
      <c r="E183" s="15" t="s">
        <v>136</v>
      </c>
      <c r="F183" s="15" t="s">
        <v>2682</v>
      </c>
      <c r="G183" s="15"/>
      <c r="H183" s="15" t="s">
        <v>2683</v>
      </c>
      <c r="I183" s="29">
        <v>1</v>
      </c>
      <c r="J183" s="29" t="s">
        <v>2684</v>
      </c>
      <c r="K183" s="29">
        <v>3601</v>
      </c>
      <c r="L183" s="29"/>
      <c r="M183" s="29"/>
      <c r="N183" s="29"/>
      <c r="O183" s="29" t="s">
        <v>2685</v>
      </c>
      <c r="P183" s="29">
        <v>3601</v>
      </c>
      <c r="Q183" s="29" t="s">
        <v>2686</v>
      </c>
      <c r="R183" s="29">
        <v>1</v>
      </c>
      <c r="S183" s="29"/>
      <c r="T183" s="29">
        <v>0</v>
      </c>
      <c r="U183" s="29" t="s">
        <v>2687</v>
      </c>
      <c r="V183" s="29" t="s">
        <v>1032</v>
      </c>
      <c r="W183" s="29" t="s">
        <v>1033</v>
      </c>
      <c r="X183" s="29" t="s">
        <v>879</v>
      </c>
      <c r="Y183" s="29" t="s">
        <v>73</v>
      </c>
      <c r="Z183" s="29"/>
      <c r="AA183" s="29"/>
      <c r="AB183" s="29"/>
      <c r="AC183" s="29"/>
      <c r="AD183" s="29">
        <v>393509703705</v>
      </c>
      <c r="AE183" s="29" t="s">
        <v>2688</v>
      </c>
      <c r="AF183" s="29" t="s">
        <v>2686</v>
      </c>
      <c r="AG183" s="29"/>
      <c r="AH183" s="29"/>
      <c r="AI183" s="29" t="s">
        <v>961</v>
      </c>
      <c r="AJ183" s="29" t="s">
        <v>2689</v>
      </c>
      <c r="AK183" s="29" t="s">
        <v>2690</v>
      </c>
      <c r="AL183" s="29" t="s">
        <v>2691</v>
      </c>
      <c r="AM183" s="29">
        <v>520</v>
      </c>
      <c r="AN183" s="29">
        <v>38</v>
      </c>
      <c r="AO183" s="29" t="s">
        <v>2692</v>
      </c>
      <c r="AP183" s="29" t="s">
        <v>2693</v>
      </c>
      <c r="AQ183" s="29" t="s">
        <v>2693</v>
      </c>
      <c r="AR183" s="29" t="s">
        <v>537</v>
      </c>
      <c r="AS183" s="29" t="s">
        <v>1040</v>
      </c>
      <c r="AT183" s="30">
        <v>2021</v>
      </c>
      <c r="AU183" s="30" t="s">
        <v>1041</v>
      </c>
      <c r="AV183" s="30">
        <v>97</v>
      </c>
      <c r="AW183" s="30">
        <v>24.31</v>
      </c>
      <c r="AX183" s="15" t="s">
        <v>2680</v>
      </c>
      <c r="AY183" s="15" t="s">
        <v>2681</v>
      </c>
      <c r="AZ183" s="15" t="s">
        <v>670</v>
      </c>
      <c r="BA183" s="15" t="s">
        <v>2694</v>
      </c>
      <c r="BB183" s="15" t="s">
        <v>537</v>
      </c>
      <c r="BC183" s="15" t="s">
        <v>2314</v>
      </c>
      <c r="BD183" s="16" t="str">
        <f t="shared" si="24"/>
        <v>01/10/2021</v>
      </c>
      <c r="BE183" s="16" t="str">
        <f t="shared" si="25"/>
        <v>01/09/2024</v>
      </c>
      <c r="BF183" s="16">
        <f t="shared" si="26"/>
        <v>35</v>
      </c>
      <c r="BG183" s="17">
        <f t="shared" si="27"/>
        <v>0.17636363636363639</v>
      </c>
      <c r="BH183" s="17">
        <f t="shared" si="28"/>
        <v>0.16206666666666666</v>
      </c>
      <c r="BI183" s="17">
        <f t="shared" si="29"/>
        <v>0.6171428571428571</v>
      </c>
      <c r="BJ183" s="17">
        <f t="shared" si="30"/>
        <v>0.95557316017316019</v>
      </c>
      <c r="BK183" s="18">
        <f t="shared" si="31"/>
        <v>42</v>
      </c>
      <c r="BL183" s="19"/>
      <c r="BM183" s="18">
        <v>52</v>
      </c>
    </row>
    <row r="184" spans="1:178" s="21" customFormat="1" hidden="1" x14ac:dyDescent="0.35">
      <c r="A184" s="15">
        <v>64</v>
      </c>
      <c r="B184" s="15" t="s">
        <v>63</v>
      </c>
      <c r="C184" s="15" t="s">
        <v>396</v>
      </c>
      <c r="D184" s="15" t="s">
        <v>2695</v>
      </c>
      <c r="E184" s="15" t="s">
        <v>136</v>
      </c>
      <c r="F184" s="15" t="s">
        <v>2696</v>
      </c>
      <c r="G184" s="15"/>
      <c r="H184" s="15" t="s">
        <v>2697</v>
      </c>
      <c r="I184" s="29">
        <v>0</v>
      </c>
      <c r="J184" s="29" t="s">
        <v>2698</v>
      </c>
      <c r="K184" s="29" t="s">
        <v>2699</v>
      </c>
      <c r="L184" s="29" t="s">
        <v>1654</v>
      </c>
      <c r="M184" s="29" t="s">
        <v>879</v>
      </c>
      <c r="N184" s="29" t="s">
        <v>73</v>
      </c>
      <c r="O184" s="29"/>
      <c r="P184" s="29"/>
      <c r="Q184" s="29"/>
      <c r="R184" s="29">
        <v>0</v>
      </c>
      <c r="S184" s="29"/>
      <c r="T184" s="29">
        <v>0</v>
      </c>
      <c r="U184" s="29" t="s">
        <v>2698</v>
      </c>
      <c r="V184" s="29" t="s">
        <v>2699</v>
      </c>
      <c r="W184" s="29" t="s">
        <v>1654</v>
      </c>
      <c r="X184" s="29" t="s">
        <v>879</v>
      </c>
      <c r="Y184" s="29" t="s">
        <v>73</v>
      </c>
      <c r="Z184" s="29"/>
      <c r="AA184" s="29"/>
      <c r="AB184" s="29"/>
      <c r="AC184" s="29"/>
      <c r="AD184" s="29">
        <v>3332507617</v>
      </c>
      <c r="AE184" s="29" t="s">
        <v>2700</v>
      </c>
      <c r="AF184" s="29" t="s">
        <v>75</v>
      </c>
      <c r="AG184" s="29" t="s">
        <v>2701</v>
      </c>
      <c r="AH184" s="29" t="s">
        <v>1755</v>
      </c>
      <c r="AI184" s="29" t="s">
        <v>223</v>
      </c>
      <c r="AJ184" s="29" t="s">
        <v>2702</v>
      </c>
      <c r="AK184" s="29" t="s">
        <v>1006</v>
      </c>
      <c r="AL184" s="29" t="s">
        <v>2703</v>
      </c>
      <c r="AM184" s="29">
        <v>234</v>
      </c>
      <c r="AN184" s="29">
        <v>64</v>
      </c>
      <c r="AO184" s="29" t="s">
        <v>2704</v>
      </c>
      <c r="AP184" s="29" t="s">
        <v>2705</v>
      </c>
      <c r="AQ184" s="29" t="s">
        <v>2705</v>
      </c>
      <c r="AR184" s="29" t="s">
        <v>537</v>
      </c>
      <c r="AS184" s="29" t="s">
        <v>2202</v>
      </c>
      <c r="AT184" s="30">
        <v>2020</v>
      </c>
      <c r="AU184" s="30" t="s">
        <v>2665</v>
      </c>
      <c r="AV184" s="30">
        <v>103</v>
      </c>
      <c r="AW184" s="30">
        <v>25.23</v>
      </c>
      <c r="AX184" s="29" t="s">
        <v>396</v>
      </c>
      <c r="AY184" s="29" t="s">
        <v>2695</v>
      </c>
      <c r="AZ184" s="29" t="s">
        <v>338</v>
      </c>
      <c r="BA184" s="29" t="s">
        <v>2706</v>
      </c>
      <c r="BB184" s="29" t="s">
        <v>537</v>
      </c>
      <c r="BC184" s="29" t="s">
        <v>2206</v>
      </c>
      <c r="BD184" s="30" t="str">
        <f t="shared" si="24"/>
        <v>01/10/2020</v>
      </c>
      <c r="BE184" s="30" t="str">
        <f t="shared" si="25"/>
        <v>01/10/2023</v>
      </c>
      <c r="BF184" s="30">
        <f t="shared" si="26"/>
        <v>36</v>
      </c>
      <c r="BG184" s="31">
        <f t="shared" si="27"/>
        <v>0.18727272727272729</v>
      </c>
      <c r="BH184" s="31">
        <f t="shared" si="28"/>
        <v>0.16820000000000002</v>
      </c>
      <c r="BI184" s="31">
        <f t="shared" si="29"/>
        <v>0.6</v>
      </c>
      <c r="BJ184" s="31">
        <f t="shared" si="30"/>
        <v>0.95547272727272725</v>
      </c>
      <c r="BK184" s="9">
        <f t="shared" si="31"/>
        <v>43</v>
      </c>
      <c r="BL184" s="10"/>
      <c r="BM184" s="9">
        <v>44</v>
      </c>
      <c r="BN184" s="20"/>
      <c r="BO184" s="20"/>
      <c r="BP184" s="20"/>
      <c r="BQ184" s="20"/>
      <c r="BR184" s="20"/>
      <c r="BS184" s="20"/>
      <c r="BT184" s="20"/>
      <c r="BU184" s="20"/>
      <c r="BV184" s="20"/>
      <c r="BW184" s="20"/>
      <c r="BX184" s="20"/>
      <c r="BY184" s="20"/>
      <c r="BZ184" s="20"/>
      <c r="CA184" s="20"/>
      <c r="CB184" s="20"/>
      <c r="CC184" s="20"/>
      <c r="CD184" s="20"/>
      <c r="CE184" s="20"/>
      <c r="CF184" s="20"/>
      <c r="CG184" s="20"/>
      <c r="CH184" s="20"/>
      <c r="CI184" s="20"/>
      <c r="CJ184" s="20"/>
      <c r="CK184" s="20"/>
      <c r="CL184" s="20"/>
      <c r="CM184" s="20"/>
      <c r="CN184" s="20"/>
      <c r="CO184" s="20"/>
      <c r="CP184" s="20"/>
      <c r="CQ184" s="20"/>
      <c r="CR184" s="20"/>
      <c r="CS184" s="20"/>
      <c r="CT184" s="20"/>
      <c r="CU184" s="20"/>
      <c r="CV184" s="20"/>
      <c r="CW184" s="20"/>
      <c r="CX184" s="20"/>
      <c r="CY184" s="20"/>
      <c r="CZ184" s="20"/>
      <c r="DA184" s="20"/>
      <c r="DB184" s="20"/>
      <c r="DC184" s="20"/>
      <c r="DD184" s="20"/>
      <c r="DE184" s="20"/>
      <c r="DF184" s="20"/>
      <c r="DG184" s="20"/>
      <c r="DH184" s="20"/>
      <c r="DI184" s="20"/>
      <c r="DJ184" s="20"/>
      <c r="DK184" s="20"/>
      <c r="DL184" s="20"/>
      <c r="DM184" s="20"/>
      <c r="DN184" s="20"/>
      <c r="DO184" s="20"/>
      <c r="DP184" s="20"/>
      <c r="DQ184" s="20"/>
      <c r="DR184" s="20"/>
      <c r="DS184" s="20"/>
      <c r="DT184" s="20"/>
      <c r="DU184" s="20"/>
      <c r="DV184" s="20"/>
      <c r="DW184" s="20"/>
      <c r="DX184" s="20"/>
      <c r="DY184" s="20"/>
      <c r="DZ184" s="20"/>
      <c r="EA184" s="20"/>
      <c r="EB184" s="20"/>
      <c r="EC184" s="20"/>
      <c r="ED184" s="20"/>
      <c r="EE184" s="20"/>
      <c r="EF184" s="20"/>
      <c r="EG184" s="20"/>
      <c r="EH184" s="20"/>
      <c r="EI184" s="20"/>
      <c r="EJ184" s="20"/>
      <c r="EK184" s="20"/>
      <c r="EL184" s="20"/>
      <c r="EM184" s="20"/>
      <c r="EN184" s="20"/>
      <c r="EO184" s="20"/>
      <c r="EP184" s="20"/>
      <c r="EQ184" s="20"/>
      <c r="ER184" s="20"/>
      <c r="ES184" s="20"/>
      <c r="ET184" s="20"/>
      <c r="EU184" s="20"/>
      <c r="EV184" s="20"/>
      <c r="EW184" s="20"/>
      <c r="EX184" s="20"/>
      <c r="EY184" s="20"/>
      <c r="EZ184" s="20"/>
      <c r="FA184" s="20"/>
      <c r="FB184" s="20"/>
      <c r="FC184" s="20"/>
      <c r="FD184" s="20"/>
      <c r="FE184" s="20"/>
      <c r="FF184" s="20"/>
      <c r="FG184" s="20"/>
      <c r="FH184" s="20"/>
      <c r="FI184" s="20"/>
      <c r="FJ184" s="20"/>
      <c r="FK184" s="20"/>
      <c r="FL184" s="20"/>
      <c r="FM184" s="20"/>
      <c r="FN184" s="20"/>
      <c r="FO184" s="20"/>
      <c r="FP184" s="20"/>
      <c r="FQ184" s="20"/>
      <c r="FR184" s="20"/>
      <c r="FS184" s="20"/>
      <c r="FT184" s="20"/>
      <c r="FU184" s="20"/>
      <c r="FV184" s="20"/>
    </row>
    <row r="185" spans="1:178" hidden="1" x14ac:dyDescent="0.35">
      <c r="A185" s="15">
        <v>229</v>
      </c>
      <c r="B185" s="15" t="s">
        <v>63</v>
      </c>
      <c r="C185" s="15" t="s">
        <v>291</v>
      </c>
      <c r="D185" s="15" t="s">
        <v>1647</v>
      </c>
      <c r="E185" s="15" t="s">
        <v>66</v>
      </c>
      <c r="F185" s="15" t="s">
        <v>2707</v>
      </c>
      <c r="G185" s="15"/>
      <c r="H185" s="15" t="s">
        <v>2708</v>
      </c>
      <c r="I185" s="29">
        <v>0</v>
      </c>
      <c r="J185" s="29" t="s">
        <v>2709</v>
      </c>
      <c r="K185" s="29" t="s">
        <v>1032</v>
      </c>
      <c r="L185" s="29" t="s">
        <v>1033</v>
      </c>
      <c r="M185" s="29" t="s">
        <v>879</v>
      </c>
      <c r="N185" s="29" t="s">
        <v>73</v>
      </c>
      <c r="O185" s="29"/>
      <c r="P185" s="29"/>
      <c r="Q185" s="29"/>
      <c r="R185" s="29">
        <v>0</v>
      </c>
      <c r="S185" s="29"/>
      <c r="T185" s="29">
        <v>0</v>
      </c>
      <c r="U185" s="29" t="s">
        <v>2709</v>
      </c>
      <c r="V185" s="29" t="s">
        <v>1032</v>
      </c>
      <c r="W185" s="29" t="s">
        <v>1033</v>
      </c>
      <c r="X185" s="29" t="s">
        <v>879</v>
      </c>
      <c r="Y185" s="29" t="s">
        <v>73</v>
      </c>
      <c r="Z185" s="29"/>
      <c r="AA185" s="29"/>
      <c r="AB185" s="29"/>
      <c r="AC185" s="29"/>
      <c r="AD185" s="29">
        <v>393313072255</v>
      </c>
      <c r="AE185" s="29" t="s">
        <v>2710</v>
      </c>
      <c r="AF185" s="29" t="s">
        <v>75</v>
      </c>
      <c r="AG185" s="29" t="s">
        <v>1033</v>
      </c>
      <c r="AH185" s="29" t="s">
        <v>879</v>
      </c>
      <c r="AI185" s="29" t="s">
        <v>77</v>
      </c>
      <c r="AJ185" s="29" t="s">
        <v>2711</v>
      </c>
      <c r="AK185" s="29" t="s">
        <v>2184</v>
      </c>
      <c r="AL185" s="29" t="s">
        <v>2422</v>
      </c>
      <c r="AM185" s="29">
        <v>209</v>
      </c>
      <c r="AN185" s="29">
        <v>229</v>
      </c>
      <c r="AO185" s="29" t="s">
        <v>2712</v>
      </c>
      <c r="AP185" s="29" t="s">
        <v>2713</v>
      </c>
      <c r="AQ185" s="29" t="s">
        <v>2713</v>
      </c>
      <c r="AR185" s="29" t="s">
        <v>537</v>
      </c>
      <c r="AS185" s="29" t="s">
        <v>2188</v>
      </c>
      <c r="AT185" s="30">
        <v>2020</v>
      </c>
      <c r="AU185" s="30" t="s">
        <v>572</v>
      </c>
      <c r="AV185" s="30">
        <v>100</v>
      </c>
      <c r="AW185" s="30">
        <v>25.49</v>
      </c>
      <c r="AX185" s="29" t="s">
        <v>291</v>
      </c>
      <c r="AY185" s="29" t="s">
        <v>1647</v>
      </c>
      <c r="AZ185" s="29" t="s">
        <v>2714</v>
      </c>
      <c r="BA185" s="29" t="s">
        <v>2715</v>
      </c>
      <c r="BB185" s="29" t="s">
        <v>537</v>
      </c>
      <c r="BC185" s="29" t="s">
        <v>2270</v>
      </c>
      <c r="BD185" s="30" t="str">
        <f t="shared" si="24"/>
        <v>01/10/2020</v>
      </c>
      <c r="BE185" s="30" t="str">
        <f t="shared" si="25"/>
        <v>01/10/2023</v>
      </c>
      <c r="BF185" s="30">
        <f t="shared" si="26"/>
        <v>36</v>
      </c>
      <c r="BG185" s="31">
        <f t="shared" si="27"/>
        <v>0.18181818181818182</v>
      </c>
      <c r="BH185" s="31">
        <f t="shared" si="28"/>
        <v>0.16993333333333333</v>
      </c>
      <c r="BI185" s="31">
        <f t="shared" si="29"/>
        <v>0.6</v>
      </c>
      <c r="BJ185" s="31">
        <f t="shared" si="30"/>
        <v>0.95175151515151513</v>
      </c>
      <c r="BK185" s="9">
        <f t="shared" si="31"/>
        <v>44</v>
      </c>
      <c r="BL185" s="10"/>
      <c r="BM185" s="9">
        <v>49</v>
      </c>
    </row>
    <row r="186" spans="1:178" hidden="1" x14ac:dyDescent="0.35">
      <c r="A186" s="15">
        <v>850</v>
      </c>
      <c r="B186" s="15" t="s">
        <v>63</v>
      </c>
      <c r="C186" s="15" t="s">
        <v>2716</v>
      </c>
      <c r="D186" s="15" t="s">
        <v>2717</v>
      </c>
      <c r="E186" s="15" t="s">
        <v>136</v>
      </c>
      <c r="F186" s="15" t="s">
        <v>2718</v>
      </c>
      <c r="G186" s="15"/>
      <c r="H186" s="15" t="s">
        <v>2719</v>
      </c>
      <c r="I186" s="29">
        <v>0</v>
      </c>
      <c r="J186" s="29" t="s">
        <v>2720</v>
      </c>
      <c r="K186" s="29" t="s">
        <v>2238</v>
      </c>
      <c r="L186" s="29" t="s">
        <v>878</v>
      </c>
      <c r="M186" s="29" t="s">
        <v>879</v>
      </c>
      <c r="N186" s="29" t="s">
        <v>73</v>
      </c>
      <c r="O186" s="29"/>
      <c r="P186" s="29"/>
      <c r="Q186" s="29"/>
      <c r="R186" s="29">
        <v>0</v>
      </c>
      <c r="S186" s="29"/>
      <c r="T186" s="29">
        <v>0</v>
      </c>
      <c r="U186" s="29" t="s">
        <v>2720</v>
      </c>
      <c r="V186" s="29" t="s">
        <v>2238</v>
      </c>
      <c r="W186" s="29" t="s">
        <v>878</v>
      </c>
      <c r="X186" s="29" t="s">
        <v>879</v>
      </c>
      <c r="Y186" s="29" t="s">
        <v>73</v>
      </c>
      <c r="Z186" s="29"/>
      <c r="AA186" s="29"/>
      <c r="AB186" s="29"/>
      <c r="AC186" s="29"/>
      <c r="AD186" s="29">
        <v>3409176175</v>
      </c>
      <c r="AE186" s="29" t="s">
        <v>2721</v>
      </c>
      <c r="AF186" s="29" t="s">
        <v>75</v>
      </c>
      <c r="AG186" s="29" t="s">
        <v>878</v>
      </c>
      <c r="AH186" s="29" t="s">
        <v>879</v>
      </c>
      <c r="AI186" s="29" t="s">
        <v>77</v>
      </c>
      <c r="AJ186" s="29" t="s">
        <v>2722</v>
      </c>
      <c r="AK186" s="29" t="s">
        <v>2723</v>
      </c>
      <c r="AL186" s="29" t="s">
        <v>2724</v>
      </c>
      <c r="AM186" s="29">
        <v>920</v>
      </c>
      <c r="AN186" s="29">
        <v>850</v>
      </c>
      <c r="AO186" s="29" t="s">
        <v>2725</v>
      </c>
      <c r="AP186" s="29" t="s">
        <v>2726</v>
      </c>
      <c r="AQ186" s="29" t="s">
        <v>2726</v>
      </c>
      <c r="AR186" s="29" t="s">
        <v>537</v>
      </c>
      <c r="AS186" s="29" t="s">
        <v>538</v>
      </c>
      <c r="AT186" s="30">
        <v>2021</v>
      </c>
      <c r="AU186" s="30" t="s">
        <v>2727</v>
      </c>
      <c r="AV186" s="30">
        <v>101</v>
      </c>
      <c r="AW186" s="30">
        <v>25.04</v>
      </c>
      <c r="AX186" s="29" t="s">
        <v>2716</v>
      </c>
      <c r="AY186" s="29" t="s">
        <v>2717</v>
      </c>
      <c r="AZ186" s="29" t="s">
        <v>683</v>
      </c>
      <c r="BA186" s="29" t="s">
        <v>2728</v>
      </c>
      <c r="BB186" s="29" t="s">
        <v>537</v>
      </c>
      <c r="BC186" s="29" t="s">
        <v>2145</v>
      </c>
      <c r="BD186" s="30" t="str">
        <f t="shared" si="24"/>
        <v>01/10/2021</v>
      </c>
      <c r="BE186" s="30" t="str">
        <f t="shared" si="25"/>
        <v>01/10/2024</v>
      </c>
      <c r="BF186" s="30">
        <f t="shared" si="26"/>
        <v>36</v>
      </c>
      <c r="BG186" s="31">
        <f t="shared" si="27"/>
        <v>0.18363636363636365</v>
      </c>
      <c r="BH186" s="31">
        <f t="shared" si="28"/>
        <v>0.16693333333333335</v>
      </c>
      <c r="BI186" s="31">
        <f t="shared" si="29"/>
        <v>0.6</v>
      </c>
      <c r="BJ186" s="31">
        <f t="shared" si="30"/>
        <v>0.95056969696969695</v>
      </c>
      <c r="BK186" s="9">
        <f t="shared" si="31"/>
        <v>45</v>
      </c>
      <c r="BL186" s="10"/>
      <c r="BM186" s="9">
        <v>51</v>
      </c>
    </row>
    <row r="187" spans="1:178" hidden="1" x14ac:dyDescent="0.35">
      <c r="A187" s="15">
        <v>525</v>
      </c>
      <c r="B187" s="15" t="s">
        <v>63</v>
      </c>
      <c r="C187" s="15" t="s">
        <v>2729</v>
      </c>
      <c r="D187" s="15" t="s">
        <v>1328</v>
      </c>
      <c r="E187" s="15" t="s">
        <v>66</v>
      </c>
      <c r="F187" s="15" t="s">
        <v>2730</v>
      </c>
      <c r="G187" s="15"/>
      <c r="H187" s="15" t="s">
        <v>2731</v>
      </c>
      <c r="I187" s="29">
        <v>0</v>
      </c>
      <c r="J187" s="29" t="s">
        <v>2732</v>
      </c>
      <c r="K187" s="29">
        <v>81055</v>
      </c>
      <c r="L187" s="29" t="s">
        <v>2514</v>
      </c>
      <c r="M187" s="29" t="s">
        <v>2121</v>
      </c>
      <c r="N187" s="29" t="s">
        <v>1751</v>
      </c>
      <c r="O187" s="29"/>
      <c r="P187" s="29"/>
      <c r="Q187" s="29"/>
      <c r="R187" s="29">
        <v>0</v>
      </c>
      <c r="S187" s="29"/>
      <c r="T187" s="29">
        <v>0</v>
      </c>
      <c r="U187" s="29" t="s">
        <v>2732</v>
      </c>
      <c r="V187" s="29">
        <v>81055</v>
      </c>
      <c r="W187" s="29" t="s">
        <v>2514</v>
      </c>
      <c r="X187" s="29" t="s">
        <v>2121</v>
      </c>
      <c r="Y187" s="29" t="s">
        <v>1751</v>
      </c>
      <c r="Z187" s="29"/>
      <c r="AA187" s="29"/>
      <c r="AB187" s="29"/>
      <c r="AC187" s="29"/>
      <c r="AD187" s="29">
        <v>393270717066</v>
      </c>
      <c r="AE187" s="29" t="s">
        <v>2594</v>
      </c>
      <c r="AF187" s="29" t="s">
        <v>75</v>
      </c>
      <c r="AG187" s="29" t="s">
        <v>2733</v>
      </c>
      <c r="AH187" s="29" t="s">
        <v>2121</v>
      </c>
      <c r="AI187" s="29" t="s">
        <v>77</v>
      </c>
      <c r="AJ187" s="29" t="s">
        <v>2734</v>
      </c>
      <c r="AK187" s="29" t="s">
        <v>264</v>
      </c>
      <c r="AL187" s="29" t="s">
        <v>1817</v>
      </c>
      <c r="AM187" s="29">
        <v>883</v>
      </c>
      <c r="AN187" s="29">
        <v>525</v>
      </c>
      <c r="AO187" s="29" t="s">
        <v>2735</v>
      </c>
      <c r="AP187" s="29" t="s">
        <v>2736</v>
      </c>
      <c r="AQ187" s="29" t="s">
        <v>2736</v>
      </c>
      <c r="AR187" s="29" t="s">
        <v>537</v>
      </c>
      <c r="AS187" s="29" t="s">
        <v>2520</v>
      </c>
      <c r="AT187" s="30">
        <v>2020</v>
      </c>
      <c r="AU187" s="30" t="s">
        <v>2737</v>
      </c>
      <c r="AV187" s="30">
        <v>110</v>
      </c>
      <c r="AW187" s="30">
        <v>29.48</v>
      </c>
      <c r="AX187" s="29" t="s">
        <v>2729</v>
      </c>
      <c r="AY187" s="29" t="s">
        <v>1328</v>
      </c>
      <c r="AZ187" s="29" t="s">
        <v>2385</v>
      </c>
      <c r="BA187" s="29" t="s">
        <v>2738</v>
      </c>
      <c r="BB187" s="29" t="s">
        <v>537</v>
      </c>
      <c r="BC187" s="29" t="s">
        <v>2524</v>
      </c>
      <c r="BD187" s="30" t="str">
        <f t="shared" si="24"/>
        <v>01/10/2020</v>
      </c>
      <c r="BE187" s="30" t="str">
        <f t="shared" si="25"/>
        <v>01/01/2024</v>
      </c>
      <c r="BF187" s="30">
        <f t="shared" si="26"/>
        <v>39</v>
      </c>
      <c r="BG187" s="31">
        <f t="shared" si="27"/>
        <v>0.2</v>
      </c>
      <c r="BH187" s="31">
        <f t="shared" si="28"/>
        <v>0.19653333333333334</v>
      </c>
      <c r="BI187" s="31">
        <f t="shared" si="29"/>
        <v>0.55384615384615388</v>
      </c>
      <c r="BJ187" s="31">
        <f t="shared" si="30"/>
        <v>0.95037948717948728</v>
      </c>
      <c r="BK187" s="9">
        <f t="shared" si="31"/>
        <v>46</v>
      </c>
      <c r="BL187" s="10"/>
      <c r="BM187" s="9">
        <v>40</v>
      </c>
    </row>
    <row r="188" spans="1:178" hidden="1" x14ac:dyDescent="0.35">
      <c r="A188" s="15">
        <v>823</v>
      </c>
      <c r="B188" s="15" t="s">
        <v>63</v>
      </c>
      <c r="C188" s="15" t="s">
        <v>1371</v>
      </c>
      <c r="D188" s="15" t="s">
        <v>2739</v>
      </c>
      <c r="E188" s="15" t="s">
        <v>136</v>
      </c>
      <c r="F188" s="15" t="s">
        <v>2740</v>
      </c>
      <c r="G188" s="15" t="s">
        <v>2741</v>
      </c>
      <c r="H188" s="15" t="s">
        <v>2742</v>
      </c>
      <c r="I188" s="29">
        <v>0</v>
      </c>
      <c r="J188" s="29" t="s">
        <v>2743</v>
      </c>
      <c r="K188" s="29" t="s">
        <v>2744</v>
      </c>
      <c r="L188" s="29" t="s">
        <v>2745</v>
      </c>
      <c r="M188" s="29" t="s">
        <v>879</v>
      </c>
      <c r="N188" s="29" t="s">
        <v>73</v>
      </c>
      <c r="O188" s="29"/>
      <c r="P188" s="29"/>
      <c r="Q188" s="29"/>
      <c r="R188" s="29">
        <v>0</v>
      </c>
      <c r="S188" s="29"/>
      <c r="T188" s="29">
        <v>0</v>
      </c>
      <c r="U188" s="29" t="s">
        <v>2743</v>
      </c>
      <c r="V188" s="29" t="s">
        <v>2744</v>
      </c>
      <c r="W188" s="29" t="s">
        <v>2745</v>
      </c>
      <c r="X188" s="29" t="s">
        <v>879</v>
      </c>
      <c r="Y188" s="29" t="s">
        <v>73</v>
      </c>
      <c r="Z188" s="29"/>
      <c r="AA188" s="29"/>
      <c r="AB188" s="29"/>
      <c r="AC188" s="29"/>
      <c r="AD188" s="29">
        <v>393934134025</v>
      </c>
      <c r="AE188" s="29" t="s">
        <v>2746</v>
      </c>
      <c r="AF188" s="29" t="s">
        <v>75</v>
      </c>
      <c r="AG188" s="29" t="s">
        <v>1033</v>
      </c>
      <c r="AH188" s="29" t="s">
        <v>879</v>
      </c>
      <c r="AI188" s="29" t="s">
        <v>223</v>
      </c>
      <c r="AJ188" s="29" t="s">
        <v>2747</v>
      </c>
      <c r="AK188" s="29" t="s">
        <v>1006</v>
      </c>
      <c r="AL188" s="29" t="s">
        <v>2748</v>
      </c>
      <c r="AM188" s="29">
        <v>838</v>
      </c>
      <c r="AN188" s="29">
        <v>823</v>
      </c>
      <c r="AO188" s="29" t="s">
        <v>2749</v>
      </c>
      <c r="AP188" s="29" t="s">
        <v>2750</v>
      </c>
      <c r="AQ188" s="29" t="s">
        <v>2750</v>
      </c>
      <c r="AR188" s="29" t="s">
        <v>537</v>
      </c>
      <c r="AS188" s="29" t="s">
        <v>2188</v>
      </c>
      <c r="AT188" s="30">
        <v>2020</v>
      </c>
      <c r="AU188" s="30" t="s">
        <v>2751</v>
      </c>
      <c r="AV188" s="30">
        <v>104</v>
      </c>
      <c r="AW188" s="30">
        <v>26.51</v>
      </c>
      <c r="AX188" s="29" t="s">
        <v>1371</v>
      </c>
      <c r="AY188" s="29" t="s">
        <v>2739</v>
      </c>
      <c r="AZ188" s="29" t="s">
        <v>131</v>
      </c>
      <c r="BA188" s="29" t="s">
        <v>2752</v>
      </c>
      <c r="BB188" s="29" t="s">
        <v>537</v>
      </c>
      <c r="BC188" s="29" t="s">
        <v>2270</v>
      </c>
      <c r="BD188" s="30" t="str">
        <f t="shared" si="24"/>
        <v>01/10/2020</v>
      </c>
      <c r="BE188" s="30" t="str">
        <f t="shared" si="25"/>
        <v>01/11/2023</v>
      </c>
      <c r="BF188" s="30">
        <f t="shared" si="26"/>
        <v>37</v>
      </c>
      <c r="BG188" s="31">
        <f t="shared" si="27"/>
        <v>0.18909090909090909</v>
      </c>
      <c r="BH188" s="31">
        <f t="shared" si="28"/>
        <v>0.17673333333333335</v>
      </c>
      <c r="BI188" s="31">
        <f t="shared" si="29"/>
        <v>0.58378378378378382</v>
      </c>
      <c r="BJ188" s="31">
        <f t="shared" si="30"/>
        <v>0.9496080262080262</v>
      </c>
      <c r="BK188" s="9">
        <f t="shared" si="31"/>
        <v>47</v>
      </c>
      <c r="BL188" s="10"/>
      <c r="BM188" s="9">
        <v>45</v>
      </c>
    </row>
    <row r="189" spans="1:178" x14ac:dyDescent="0.35">
      <c r="A189" s="29">
        <v>858</v>
      </c>
      <c r="B189" s="29" t="s">
        <v>63</v>
      </c>
      <c r="C189" s="29" t="s">
        <v>2753</v>
      </c>
      <c r="D189" s="29" t="s">
        <v>2754</v>
      </c>
      <c r="E189" s="29" t="s">
        <v>136</v>
      </c>
      <c r="F189" s="29" t="s">
        <v>2755</v>
      </c>
      <c r="G189" s="29" t="s">
        <v>2756</v>
      </c>
      <c r="H189" s="29" t="s">
        <v>2757</v>
      </c>
      <c r="I189" s="29">
        <v>0</v>
      </c>
      <c r="J189" s="29" t="s">
        <v>2758</v>
      </c>
      <c r="K189" s="29" t="s">
        <v>2238</v>
      </c>
      <c r="L189" s="29" t="s">
        <v>878</v>
      </c>
      <c r="M189" s="29" t="s">
        <v>879</v>
      </c>
      <c r="N189" s="29" t="s">
        <v>73</v>
      </c>
      <c r="O189" s="29"/>
      <c r="P189" s="29"/>
      <c r="Q189" s="29"/>
      <c r="R189" s="29">
        <v>0</v>
      </c>
      <c r="S189" s="29"/>
      <c r="T189" s="29">
        <v>0</v>
      </c>
      <c r="U189" s="29" t="s">
        <v>2758</v>
      </c>
      <c r="V189" s="29" t="s">
        <v>2238</v>
      </c>
      <c r="W189" s="29" t="s">
        <v>878</v>
      </c>
      <c r="X189" s="29" t="s">
        <v>879</v>
      </c>
      <c r="Y189" s="29" t="s">
        <v>73</v>
      </c>
      <c r="Z189" s="29"/>
      <c r="AA189" s="29"/>
      <c r="AB189" s="29"/>
      <c r="AC189" s="29"/>
      <c r="AD189" s="29">
        <v>393402606460</v>
      </c>
      <c r="AE189" s="29" t="s">
        <v>2759</v>
      </c>
      <c r="AF189" s="29" t="s">
        <v>75</v>
      </c>
      <c r="AG189" s="29" t="s">
        <v>878</v>
      </c>
      <c r="AH189" s="29" t="s">
        <v>879</v>
      </c>
      <c r="AI189" s="29" t="s">
        <v>77</v>
      </c>
      <c r="AJ189" s="29" t="s">
        <v>2760</v>
      </c>
      <c r="AK189" s="29" t="s">
        <v>420</v>
      </c>
      <c r="AL189" s="29" t="s">
        <v>2761</v>
      </c>
      <c r="AM189" s="29">
        <v>888</v>
      </c>
      <c r="AN189" s="29">
        <v>858</v>
      </c>
      <c r="AO189" s="29" t="s">
        <v>2762</v>
      </c>
      <c r="AP189" s="29" t="s">
        <v>2763</v>
      </c>
      <c r="AQ189" s="29" t="s">
        <v>2763</v>
      </c>
      <c r="AR189" s="29" t="s">
        <v>537</v>
      </c>
      <c r="AS189" s="29" t="s">
        <v>2230</v>
      </c>
      <c r="AT189" s="30">
        <v>2021</v>
      </c>
      <c r="AU189" s="30" t="s">
        <v>2764</v>
      </c>
      <c r="AV189" s="30">
        <v>102</v>
      </c>
      <c r="AW189" s="30">
        <v>27</v>
      </c>
      <c r="AX189" s="29" t="s">
        <v>2753</v>
      </c>
      <c r="AY189" s="29" t="s">
        <v>2754</v>
      </c>
      <c r="AZ189" s="29" t="s">
        <v>1899</v>
      </c>
      <c r="BA189" s="29" t="s">
        <v>2765</v>
      </c>
      <c r="BB189" s="29" t="s">
        <v>537</v>
      </c>
      <c r="BC189" s="29" t="s">
        <v>2233</v>
      </c>
      <c r="BD189" s="30" t="str">
        <f t="shared" si="24"/>
        <v>01/10/2021</v>
      </c>
      <c r="BE189" s="30" t="str">
        <f t="shared" si="25"/>
        <v>01/11/2024</v>
      </c>
      <c r="BF189" s="30">
        <f t="shared" si="26"/>
        <v>37</v>
      </c>
      <c r="BG189" s="31">
        <f t="shared" si="27"/>
        <v>0.18545454545454546</v>
      </c>
      <c r="BH189" s="31">
        <f t="shared" si="28"/>
        <v>0.18000000000000002</v>
      </c>
      <c r="BI189" s="31">
        <f t="shared" si="29"/>
        <v>0.58378378378378382</v>
      </c>
      <c r="BJ189" s="31">
        <f t="shared" si="30"/>
        <v>0.94923832923832929</v>
      </c>
      <c r="BK189" s="9">
        <f t="shared" si="31"/>
        <v>48</v>
      </c>
      <c r="BL189" s="10"/>
      <c r="BM189" s="9">
        <v>46</v>
      </c>
    </row>
    <row r="190" spans="1:178" x14ac:dyDescent="0.35">
      <c r="A190" s="29">
        <v>41</v>
      </c>
      <c r="B190" s="29" t="s">
        <v>63</v>
      </c>
      <c r="C190" s="29" t="s">
        <v>2766</v>
      </c>
      <c r="D190" s="29" t="s">
        <v>2767</v>
      </c>
      <c r="E190" s="29" t="s">
        <v>66</v>
      </c>
      <c r="F190" s="29" t="s">
        <v>2768</v>
      </c>
      <c r="G190" s="29" t="s">
        <v>2769</v>
      </c>
      <c r="H190" s="29" t="s">
        <v>2770</v>
      </c>
      <c r="I190" s="29">
        <v>0</v>
      </c>
      <c r="J190" s="29" t="s">
        <v>2771</v>
      </c>
      <c r="K190" s="29" t="s">
        <v>2211</v>
      </c>
      <c r="L190" s="29" t="s">
        <v>531</v>
      </c>
      <c r="M190" s="29" t="s">
        <v>299</v>
      </c>
      <c r="N190" s="29" t="s">
        <v>73</v>
      </c>
      <c r="O190" s="29"/>
      <c r="P190" s="29"/>
      <c r="Q190" s="29"/>
      <c r="R190" s="29">
        <v>0</v>
      </c>
      <c r="S190" s="29"/>
      <c r="T190" s="29">
        <v>0</v>
      </c>
      <c r="U190" s="29" t="s">
        <v>2771</v>
      </c>
      <c r="V190" s="29" t="s">
        <v>2211</v>
      </c>
      <c r="W190" s="29" t="s">
        <v>531</v>
      </c>
      <c r="X190" s="29" t="s">
        <v>299</v>
      </c>
      <c r="Y190" s="29" t="s">
        <v>73</v>
      </c>
      <c r="Z190" s="29"/>
      <c r="AA190" s="29"/>
      <c r="AB190" s="29"/>
      <c r="AC190" s="29"/>
      <c r="AD190" s="29" t="s">
        <v>2772</v>
      </c>
      <c r="AE190" s="29" t="s">
        <v>2773</v>
      </c>
      <c r="AF190" s="29" t="s">
        <v>75</v>
      </c>
      <c r="AG190" s="29" t="s">
        <v>76</v>
      </c>
      <c r="AH190" s="29" t="s">
        <v>72</v>
      </c>
      <c r="AI190" s="29" t="s">
        <v>77</v>
      </c>
      <c r="AJ190" s="29" t="s">
        <v>2774</v>
      </c>
      <c r="AK190" s="29" t="s">
        <v>264</v>
      </c>
      <c r="AL190" s="29" t="s">
        <v>2775</v>
      </c>
      <c r="AM190" s="29">
        <v>168</v>
      </c>
      <c r="AN190" s="29">
        <v>41</v>
      </c>
      <c r="AO190" s="29" t="s">
        <v>2776</v>
      </c>
      <c r="AP190" s="29" t="s">
        <v>2777</v>
      </c>
      <c r="AQ190" s="29" t="s">
        <v>2777</v>
      </c>
      <c r="AR190" s="29" t="s">
        <v>537</v>
      </c>
      <c r="AS190" s="29" t="s">
        <v>538</v>
      </c>
      <c r="AT190" s="30">
        <v>2020</v>
      </c>
      <c r="AU190" s="30" t="s">
        <v>572</v>
      </c>
      <c r="AV190" s="30">
        <v>100</v>
      </c>
      <c r="AW190" s="30">
        <v>24.85</v>
      </c>
      <c r="AX190" s="29" t="s">
        <v>2766</v>
      </c>
      <c r="AY190" s="29" t="s">
        <v>2767</v>
      </c>
      <c r="AZ190" s="29" t="s">
        <v>1232</v>
      </c>
      <c r="BA190" s="29" t="s">
        <v>2778</v>
      </c>
      <c r="BB190" s="29" t="s">
        <v>537</v>
      </c>
      <c r="BC190" s="29" t="s">
        <v>2779</v>
      </c>
      <c r="BD190" s="30" t="str">
        <f t="shared" si="24"/>
        <v>01/10/2020</v>
      </c>
      <c r="BE190" s="30" t="str">
        <f t="shared" si="25"/>
        <v>01/10/2023</v>
      </c>
      <c r="BF190" s="30">
        <f t="shared" si="26"/>
        <v>36</v>
      </c>
      <c r="BG190" s="31">
        <f t="shared" si="27"/>
        <v>0.18181818181818182</v>
      </c>
      <c r="BH190" s="31">
        <f t="shared" si="28"/>
        <v>0.16566666666666668</v>
      </c>
      <c r="BI190" s="31">
        <f t="shared" si="29"/>
        <v>0.6</v>
      </c>
      <c r="BJ190" s="31">
        <f t="shared" si="30"/>
        <v>0.94748484848484849</v>
      </c>
      <c r="BK190" s="9">
        <f t="shared" si="31"/>
        <v>49</v>
      </c>
      <c r="BL190" s="32" t="s">
        <v>2780</v>
      </c>
      <c r="BM190" s="9">
        <v>54</v>
      </c>
    </row>
    <row r="191" spans="1:178" hidden="1" x14ac:dyDescent="0.35">
      <c r="A191" s="15">
        <v>157</v>
      </c>
      <c r="B191" s="15" t="s">
        <v>63</v>
      </c>
      <c r="C191" s="15" t="s">
        <v>2781</v>
      </c>
      <c r="D191" s="15" t="s">
        <v>2782</v>
      </c>
      <c r="E191" s="15" t="s">
        <v>136</v>
      </c>
      <c r="F191" s="15" t="s">
        <v>2783</v>
      </c>
      <c r="G191" s="15"/>
      <c r="H191" s="15" t="s">
        <v>2784</v>
      </c>
      <c r="I191" s="29">
        <v>0</v>
      </c>
      <c r="J191" s="29" t="s">
        <v>2785</v>
      </c>
      <c r="K191" s="29">
        <v>81040</v>
      </c>
      <c r="L191" s="29" t="s">
        <v>2786</v>
      </c>
      <c r="M191" s="29" t="s">
        <v>2121</v>
      </c>
      <c r="N191" s="29" t="s">
        <v>1751</v>
      </c>
      <c r="O191" s="29"/>
      <c r="P191" s="29"/>
      <c r="Q191" s="29"/>
      <c r="R191" s="29">
        <v>0</v>
      </c>
      <c r="S191" s="29"/>
      <c r="T191" s="29">
        <v>0</v>
      </c>
      <c r="U191" s="29" t="s">
        <v>2785</v>
      </c>
      <c r="V191" s="29">
        <v>81040</v>
      </c>
      <c r="W191" s="29" t="s">
        <v>2786</v>
      </c>
      <c r="X191" s="29" t="s">
        <v>2121</v>
      </c>
      <c r="Y191" s="29" t="s">
        <v>1751</v>
      </c>
      <c r="Z191" s="29"/>
      <c r="AA191" s="29"/>
      <c r="AB191" s="29"/>
      <c r="AC191" s="29"/>
      <c r="AD191" s="29">
        <v>393381499419</v>
      </c>
      <c r="AE191" s="29" t="s">
        <v>2787</v>
      </c>
      <c r="AF191" s="29" t="s">
        <v>75</v>
      </c>
      <c r="AG191" s="29" t="s">
        <v>1033</v>
      </c>
      <c r="AH191" s="29" t="s">
        <v>879</v>
      </c>
      <c r="AI191" s="29" t="s">
        <v>77</v>
      </c>
      <c r="AJ191" s="29" t="s">
        <v>2788</v>
      </c>
      <c r="AK191" s="29" t="s">
        <v>2789</v>
      </c>
      <c r="AL191" s="29" t="s">
        <v>2790</v>
      </c>
      <c r="AM191" s="29">
        <v>503</v>
      </c>
      <c r="AN191" s="29">
        <v>157</v>
      </c>
      <c r="AO191" s="29" t="s">
        <v>2791</v>
      </c>
      <c r="AP191" s="29" t="s">
        <v>2792</v>
      </c>
      <c r="AQ191" s="29" t="s">
        <v>2792</v>
      </c>
      <c r="AR191" s="29" t="s">
        <v>537</v>
      </c>
      <c r="AS191" s="29" t="s">
        <v>2188</v>
      </c>
      <c r="AT191" s="30">
        <v>2020</v>
      </c>
      <c r="AU191" s="30" t="s">
        <v>1323</v>
      </c>
      <c r="AV191" s="30">
        <v>108</v>
      </c>
      <c r="AW191" s="30">
        <v>27.19</v>
      </c>
      <c r="AX191" s="29" t="s">
        <v>2781</v>
      </c>
      <c r="AY191" s="29" t="s">
        <v>2782</v>
      </c>
      <c r="AZ191" s="29" t="s">
        <v>131</v>
      </c>
      <c r="BA191" s="29" t="s">
        <v>2793</v>
      </c>
      <c r="BB191" s="29" t="s">
        <v>537</v>
      </c>
      <c r="BC191" s="29" t="s">
        <v>2270</v>
      </c>
      <c r="BD191" s="30" t="str">
        <f t="shared" si="24"/>
        <v>01/10/2020</v>
      </c>
      <c r="BE191" s="30" t="str">
        <f t="shared" si="25"/>
        <v>01/12/2023</v>
      </c>
      <c r="BF191" s="30">
        <f t="shared" si="26"/>
        <v>38</v>
      </c>
      <c r="BG191" s="31">
        <f t="shared" si="27"/>
        <v>0.19636363636363638</v>
      </c>
      <c r="BH191" s="31">
        <f t="shared" si="28"/>
        <v>0.18126666666666669</v>
      </c>
      <c r="BI191" s="31">
        <f t="shared" si="29"/>
        <v>0.56842105263157894</v>
      </c>
      <c r="BJ191" s="31">
        <f t="shared" si="30"/>
        <v>0.94605135566188203</v>
      </c>
      <c r="BK191" s="9">
        <f t="shared" si="31"/>
        <v>50</v>
      </c>
      <c r="BL191" s="10"/>
      <c r="BM191" s="9">
        <v>43</v>
      </c>
    </row>
    <row r="192" spans="1:178" x14ac:dyDescent="0.35">
      <c r="A192" s="29">
        <v>521</v>
      </c>
      <c r="B192" s="29" t="s">
        <v>63</v>
      </c>
      <c r="C192" s="29" t="s">
        <v>1343</v>
      </c>
      <c r="D192" s="29" t="s">
        <v>2794</v>
      </c>
      <c r="E192" s="29" t="s">
        <v>136</v>
      </c>
      <c r="F192" s="29" t="s">
        <v>2795</v>
      </c>
      <c r="G192" s="29"/>
      <c r="H192" s="29" t="s">
        <v>2796</v>
      </c>
      <c r="I192" s="29">
        <v>0</v>
      </c>
      <c r="J192" s="29" t="s">
        <v>2797</v>
      </c>
      <c r="K192" s="29">
        <v>86100</v>
      </c>
      <c r="L192" s="29" t="s">
        <v>2798</v>
      </c>
      <c r="M192" s="29" t="s">
        <v>2571</v>
      </c>
      <c r="N192" s="29" t="s">
        <v>2167</v>
      </c>
      <c r="O192" s="29"/>
      <c r="P192" s="29"/>
      <c r="Q192" s="29"/>
      <c r="R192" s="29">
        <v>0</v>
      </c>
      <c r="S192" s="29"/>
      <c r="T192" s="29">
        <v>0</v>
      </c>
      <c r="U192" s="29" t="s">
        <v>2797</v>
      </c>
      <c r="V192" s="29">
        <v>86100</v>
      </c>
      <c r="W192" s="29" t="s">
        <v>2798</v>
      </c>
      <c r="X192" s="29" t="s">
        <v>2571</v>
      </c>
      <c r="Y192" s="29" t="s">
        <v>2167</v>
      </c>
      <c r="Z192" s="29"/>
      <c r="AA192" s="29"/>
      <c r="AB192" s="29"/>
      <c r="AC192" s="29"/>
      <c r="AD192" s="29" t="s">
        <v>2799</v>
      </c>
      <c r="AE192" s="29" t="s">
        <v>2800</v>
      </c>
      <c r="AF192" s="29" t="s">
        <v>75</v>
      </c>
      <c r="AG192" s="29" t="s">
        <v>2798</v>
      </c>
      <c r="AH192" s="29" t="s">
        <v>2571</v>
      </c>
      <c r="AI192" s="29" t="s">
        <v>77</v>
      </c>
      <c r="AJ192" s="29" t="s">
        <v>2801</v>
      </c>
      <c r="AK192" s="29" t="s">
        <v>264</v>
      </c>
      <c r="AL192" s="29" t="s">
        <v>2802</v>
      </c>
      <c r="AM192" s="29">
        <v>501</v>
      </c>
      <c r="AN192" s="29">
        <v>521</v>
      </c>
      <c r="AO192" s="29" t="s">
        <v>2803</v>
      </c>
      <c r="AP192" s="29" t="s">
        <v>2804</v>
      </c>
      <c r="AQ192" s="29" t="s">
        <v>2804</v>
      </c>
      <c r="AR192" s="29" t="s">
        <v>537</v>
      </c>
      <c r="AS192" s="29" t="s">
        <v>2188</v>
      </c>
      <c r="AT192" s="30">
        <v>2020</v>
      </c>
      <c r="AU192" s="30" t="s">
        <v>2751</v>
      </c>
      <c r="AV192" s="30">
        <v>103</v>
      </c>
      <c r="AW192" s="30">
        <v>26.08</v>
      </c>
      <c r="AX192" s="29" t="s">
        <v>1343</v>
      </c>
      <c r="AY192" s="29" t="s">
        <v>2794</v>
      </c>
      <c r="AZ192" s="29" t="s">
        <v>338</v>
      </c>
      <c r="BA192" s="29" t="s">
        <v>2805</v>
      </c>
      <c r="BB192" s="29" t="s">
        <v>537</v>
      </c>
      <c r="BC192" s="29" t="s">
        <v>2270</v>
      </c>
      <c r="BD192" s="30" t="str">
        <f t="shared" si="24"/>
        <v>01/10/2020</v>
      </c>
      <c r="BE192" s="30" t="str">
        <f t="shared" si="25"/>
        <v>01/11/2023</v>
      </c>
      <c r="BF192" s="30">
        <f t="shared" si="26"/>
        <v>37</v>
      </c>
      <c r="BG192" s="31">
        <f t="shared" si="27"/>
        <v>0.18727272727272729</v>
      </c>
      <c r="BH192" s="31">
        <f t="shared" si="28"/>
        <v>0.17386666666666667</v>
      </c>
      <c r="BI192" s="31">
        <f t="shared" si="29"/>
        <v>0.58378378378378382</v>
      </c>
      <c r="BJ192" s="31">
        <f t="shared" si="30"/>
        <v>0.9449231777231778</v>
      </c>
      <c r="BK192" s="9">
        <f t="shared" si="31"/>
        <v>51</v>
      </c>
      <c r="BL192" s="10"/>
      <c r="BM192" s="9">
        <v>50</v>
      </c>
    </row>
    <row r="193" spans="1:178" hidden="1" x14ac:dyDescent="0.35">
      <c r="A193" s="15">
        <v>69</v>
      </c>
      <c r="B193" s="15" t="s">
        <v>63</v>
      </c>
      <c r="C193" s="15" t="s">
        <v>2806</v>
      </c>
      <c r="D193" s="15" t="s">
        <v>2807</v>
      </c>
      <c r="E193" s="15" t="s">
        <v>136</v>
      </c>
      <c r="F193" s="15" t="s">
        <v>2808</v>
      </c>
      <c r="G193" s="15" t="s">
        <v>2809</v>
      </c>
      <c r="H193" s="15" t="s">
        <v>2810</v>
      </c>
      <c r="I193" s="29">
        <v>0</v>
      </c>
      <c r="J193" s="29" t="s">
        <v>2811</v>
      </c>
      <c r="K193" s="29">
        <v>81040</v>
      </c>
      <c r="L193" s="29" t="s">
        <v>2786</v>
      </c>
      <c r="M193" s="29" t="s">
        <v>2121</v>
      </c>
      <c r="N193" s="29" t="s">
        <v>1751</v>
      </c>
      <c r="O193" s="29"/>
      <c r="P193" s="29"/>
      <c r="Q193" s="29"/>
      <c r="R193" s="29">
        <v>0</v>
      </c>
      <c r="S193" s="29"/>
      <c r="T193" s="29">
        <v>0</v>
      </c>
      <c r="U193" s="29" t="s">
        <v>2811</v>
      </c>
      <c r="V193" s="29">
        <v>81040</v>
      </c>
      <c r="W193" s="29" t="s">
        <v>2786</v>
      </c>
      <c r="X193" s="29" t="s">
        <v>2121</v>
      </c>
      <c r="Y193" s="29" t="s">
        <v>1751</v>
      </c>
      <c r="Z193" s="29"/>
      <c r="AA193" s="29"/>
      <c r="AB193" s="29"/>
      <c r="AC193" s="29"/>
      <c r="AD193" s="29">
        <v>393809055053</v>
      </c>
      <c r="AE193" s="29" t="s">
        <v>2812</v>
      </c>
      <c r="AF193" s="29" t="s">
        <v>75</v>
      </c>
      <c r="AG193" s="29" t="s">
        <v>1033</v>
      </c>
      <c r="AH193" s="29" t="s">
        <v>879</v>
      </c>
      <c r="AI193" s="29" t="s">
        <v>77</v>
      </c>
      <c r="AJ193" s="29" t="s">
        <v>2813</v>
      </c>
      <c r="AK193" s="29" t="s">
        <v>1144</v>
      </c>
      <c r="AL193" s="29" t="s">
        <v>2814</v>
      </c>
      <c r="AM193" s="29">
        <v>73</v>
      </c>
      <c r="AN193" s="29">
        <v>69</v>
      </c>
      <c r="AO193" s="29" t="s">
        <v>2815</v>
      </c>
      <c r="AP193" s="29" t="s">
        <v>2816</v>
      </c>
      <c r="AQ193" s="29" t="s">
        <v>2816</v>
      </c>
      <c r="AR193" s="29" t="s">
        <v>537</v>
      </c>
      <c r="AS193" s="29" t="s">
        <v>2202</v>
      </c>
      <c r="AT193" s="30">
        <v>2020</v>
      </c>
      <c r="AU193" s="30" t="s">
        <v>2665</v>
      </c>
      <c r="AV193" s="30">
        <v>97</v>
      </c>
      <c r="AW193" s="30">
        <v>25.25</v>
      </c>
      <c r="AX193" s="29" t="s">
        <v>2806</v>
      </c>
      <c r="AY193" s="29" t="s">
        <v>2807</v>
      </c>
      <c r="AZ193" s="29" t="s">
        <v>131</v>
      </c>
      <c r="BA193" s="29" t="s">
        <v>2817</v>
      </c>
      <c r="BB193" s="29" t="s">
        <v>537</v>
      </c>
      <c r="BC193" s="29" t="s">
        <v>2206</v>
      </c>
      <c r="BD193" s="30" t="str">
        <f t="shared" si="24"/>
        <v>01/10/2020</v>
      </c>
      <c r="BE193" s="30" t="str">
        <f t="shared" si="25"/>
        <v>01/10/2023</v>
      </c>
      <c r="BF193" s="30">
        <f t="shared" si="26"/>
        <v>36</v>
      </c>
      <c r="BG193" s="31">
        <f t="shared" si="27"/>
        <v>0.17636363636363639</v>
      </c>
      <c r="BH193" s="31">
        <f t="shared" si="28"/>
        <v>0.16833333333333333</v>
      </c>
      <c r="BI193" s="31">
        <f t="shared" si="29"/>
        <v>0.6</v>
      </c>
      <c r="BJ193" s="31">
        <f t="shared" si="30"/>
        <v>0.9446969696969697</v>
      </c>
      <c r="BK193" s="9">
        <f t="shared" si="31"/>
        <v>52</v>
      </c>
      <c r="BL193" s="32" t="s">
        <v>2780</v>
      </c>
      <c r="BM193" s="9">
        <v>55</v>
      </c>
    </row>
    <row r="194" spans="1:178" hidden="1" x14ac:dyDescent="0.35">
      <c r="A194" s="33">
        <v>52</v>
      </c>
      <c r="B194" s="33" t="s">
        <v>63</v>
      </c>
      <c r="C194" s="33" t="s">
        <v>2818</v>
      </c>
      <c r="D194" s="33" t="s">
        <v>2819</v>
      </c>
      <c r="E194" s="33" t="s">
        <v>136</v>
      </c>
      <c r="F194" s="33" t="s">
        <v>2820</v>
      </c>
      <c r="G194" s="33"/>
      <c r="H194" s="33" t="s">
        <v>2821</v>
      </c>
      <c r="I194" s="33">
        <v>0</v>
      </c>
      <c r="J194" s="33" t="s">
        <v>2820</v>
      </c>
      <c r="K194" s="33" t="s">
        <v>1032</v>
      </c>
      <c r="L194" s="33" t="s">
        <v>1033</v>
      </c>
      <c r="M194" s="33" t="s">
        <v>879</v>
      </c>
      <c r="N194" s="33" t="s">
        <v>73</v>
      </c>
      <c r="O194" s="33"/>
      <c r="P194" s="33"/>
      <c r="Q194" s="33"/>
      <c r="R194" s="33">
        <v>0</v>
      </c>
      <c r="S194" s="33"/>
      <c r="T194" s="33">
        <v>0</v>
      </c>
      <c r="U194" s="33" t="s">
        <v>2820</v>
      </c>
      <c r="V194" s="33" t="s">
        <v>1032</v>
      </c>
      <c r="W194" s="33" t="s">
        <v>1033</v>
      </c>
      <c r="X194" s="33" t="s">
        <v>879</v>
      </c>
      <c r="Y194" s="33" t="s">
        <v>73</v>
      </c>
      <c r="Z194" s="33"/>
      <c r="AA194" s="33"/>
      <c r="AB194" s="33"/>
      <c r="AC194" s="33"/>
      <c r="AD194" s="33">
        <v>393895722230</v>
      </c>
      <c r="AE194" s="33" t="s">
        <v>2822</v>
      </c>
      <c r="AF194" s="33" t="s">
        <v>75</v>
      </c>
      <c r="AG194" s="33" t="s">
        <v>1033</v>
      </c>
      <c r="AH194" s="33" t="s">
        <v>879</v>
      </c>
      <c r="AI194" s="33" t="s">
        <v>77</v>
      </c>
      <c r="AJ194" s="33" t="s">
        <v>2823</v>
      </c>
      <c r="AK194" s="33" t="s">
        <v>2824</v>
      </c>
      <c r="AL194" s="33" t="s">
        <v>2825</v>
      </c>
      <c r="AM194" s="33">
        <v>80</v>
      </c>
      <c r="AN194" s="33">
        <v>52</v>
      </c>
      <c r="AO194" s="33" t="s">
        <v>2826</v>
      </c>
      <c r="AP194" s="33" t="s">
        <v>2827</v>
      </c>
      <c r="AQ194" s="33" t="s">
        <v>2827</v>
      </c>
      <c r="AR194" s="33" t="s">
        <v>537</v>
      </c>
      <c r="AS194" s="33" t="s">
        <v>2202</v>
      </c>
      <c r="AT194" s="34">
        <v>2020</v>
      </c>
      <c r="AU194" s="34" t="s">
        <v>2751</v>
      </c>
      <c r="AV194" s="34">
        <v>104</v>
      </c>
      <c r="AW194" s="34">
        <v>25.53</v>
      </c>
      <c r="AX194" s="33" t="s">
        <v>2818</v>
      </c>
      <c r="AY194" s="33" t="s">
        <v>2819</v>
      </c>
      <c r="AZ194" s="33" t="s">
        <v>2190</v>
      </c>
      <c r="BA194" s="33" t="s">
        <v>2828</v>
      </c>
      <c r="BB194" s="33" t="s">
        <v>537</v>
      </c>
      <c r="BC194" s="33" t="s">
        <v>2206</v>
      </c>
      <c r="BD194" s="34" t="str">
        <f t="shared" si="24"/>
        <v>01/10/2020</v>
      </c>
      <c r="BE194" s="34" t="str">
        <f t="shared" si="25"/>
        <v>01/11/2023</v>
      </c>
      <c r="BF194" s="34">
        <f t="shared" si="26"/>
        <v>37</v>
      </c>
      <c r="BG194" s="35">
        <f t="shared" si="27"/>
        <v>0.18909090909090909</v>
      </c>
      <c r="BH194" s="35">
        <f t="shared" si="28"/>
        <v>0.17020000000000002</v>
      </c>
      <c r="BI194" s="35">
        <f t="shared" si="29"/>
        <v>0.58378378378378382</v>
      </c>
      <c r="BJ194" s="35">
        <f t="shared" si="30"/>
        <v>0.94307469287469292</v>
      </c>
      <c r="BK194" s="9">
        <f t="shared" si="31"/>
        <v>53</v>
      </c>
      <c r="BL194" s="10"/>
      <c r="BM194" s="9">
        <v>53</v>
      </c>
    </row>
    <row r="195" spans="1:178" hidden="1" x14ac:dyDescent="0.35">
      <c r="A195" s="33">
        <v>853</v>
      </c>
      <c r="B195" s="33" t="s">
        <v>63</v>
      </c>
      <c r="C195" s="33" t="s">
        <v>2342</v>
      </c>
      <c r="D195" s="33" t="s">
        <v>2829</v>
      </c>
      <c r="E195" s="33" t="s">
        <v>136</v>
      </c>
      <c r="F195" s="33" t="s">
        <v>2830</v>
      </c>
      <c r="G195" s="33" t="s">
        <v>2831</v>
      </c>
      <c r="H195" s="33" t="s">
        <v>2832</v>
      </c>
      <c r="I195" s="33">
        <v>0</v>
      </c>
      <c r="J195" s="33" t="s">
        <v>2758</v>
      </c>
      <c r="K195" s="33" t="s">
        <v>2238</v>
      </c>
      <c r="L195" s="33" t="s">
        <v>878</v>
      </c>
      <c r="M195" s="33" t="s">
        <v>879</v>
      </c>
      <c r="N195" s="33" t="s">
        <v>73</v>
      </c>
      <c r="O195" s="33"/>
      <c r="P195" s="33"/>
      <c r="Q195" s="33"/>
      <c r="R195" s="33">
        <v>0</v>
      </c>
      <c r="S195" s="33"/>
      <c r="T195" s="33">
        <v>0</v>
      </c>
      <c r="U195" s="33" t="s">
        <v>2758</v>
      </c>
      <c r="V195" s="33" t="s">
        <v>2238</v>
      </c>
      <c r="W195" s="33" t="s">
        <v>878</v>
      </c>
      <c r="X195" s="33" t="s">
        <v>879</v>
      </c>
      <c r="Y195" s="33" t="s">
        <v>73</v>
      </c>
      <c r="Z195" s="33"/>
      <c r="AA195" s="33"/>
      <c r="AB195" s="33"/>
      <c r="AC195" s="33"/>
      <c r="AD195" s="33">
        <v>393897960771</v>
      </c>
      <c r="AE195" s="33" t="s">
        <v>2673</v>
      </c>
      <c r="AF195" s="33" t="s">
        <v>75</v>
      </c>
      <c r="AG195" s="33" t="s">
        <v>878</v>
      </c>
      <c r="AH195" s="33" t="s">
        <v>879</v>
      </c>
      <c r="AI195" s="33" t="s">
        <v>77</v>
      </c>
      <c r="AJ195" s="33" t="s">
        <v>2833</v>
      </c>
      <c r="AK195" s="33" t="s">
        <v>420</v>
      </c>
      <c r="AL195" s="33" t="s">
        <v>2834</v>
      </c>
      <c r="AM195" s="33">
        <v>882</v>
      </c>
      <c r="AN195" s="33">
        <v>853</v>
      </c>
      <c r="AO195" s="33" t="s">
        <v>2835</v>
      </c>
      <c r="AP195" s="33" t="s">
        <v>2836</v>
      </c>
      <c r="AQ195" s="33" t="s">
        <v>2836</v>
      </c>
      <c r="AR195" s="33" t="s">
        <v>537</v>
      </c>
      <c r="AS195" s="33" t="s">
        <v>2188</v>
      </c>
      <c r="AT195" s="34">
        <v>2019</v>
      </c>
      <c r="AU195" s="34" t="s">
        <v>1189</v>
      </c>
      <c r="AV195" s="34">
        <v>106</v>
      </c>
      <c r="AW195" s="34">
        <v>26.93</v>
      </c>
      <c r="AX195" s="33" t="s">
        <v>2342</v>
      </c>
      <c r="AY195" s="33" t="s">
        <v>2829</v>
      </c>
      <c r="AZ195" s="33" t="s">
        <v>2190</v>
      </c>
      <c r="BA195" s="33" t="s">
        <v>2837</v>
      </c>
      <c r="BB195" s="33" t="s">
        <v>537</v>
      </c>
      <c r="BC195" s="33" t="s">
        <v>2192</v>
      </c>
      <c r="BD195" s="34" t="str">
        <f t="shared" si="24"/>
        <v>01/10/2019</v>
      </c>
      <c r="BE195" s="34" t="str">
        <f t="shared" si="25"/>
        <v>01/12/2022</v>
      </c>
      <c r="BF195" s="34">
        <f t="shared" si="26"/>
        <v>38</v>
      </c>
      <c r="BG195" s="35">
        <f t="shared" si="27"/>
        <v>0.19272727272727275</v>
      </c>
      <c r="BH195" s="35">
        <f t="shared" si="28"/>
        <v>0.17953333333333332</v>
      </c>
      <c r="BI195" s="35">
        <f t="shared" si="29"/>
        <v>0.56842105263157894</v>
      </c>
      <c r="BJ195" s="36">
        <f t="shared" si="30"/>
        <v>0.94068165869218501</v>
      </c>
      <c r="BK195" s="9">
        <f t="shared" si="31"/>
        <v>54</v>
      </c>
      <c r="BL195" s="37" t="s">
        <v>2838</v>
      </c>
      <c r="BM195" s="9">
        <v>48</v>
      </c>
    </row>
    <row r="196" spans="1:178" hidden="1" x14ac:dyDescent="0.35">
      <c r="A196" s="38">
        <v>915</v>
      </c>
      <c r="B196" s="38" t="s">
        <v>63</v>
      </c>
      <c r="C196" s="38" t="s">
        <v>2839</v>
      </c>
      <c r="D196" s="38" t="s">
        <v>2840</v>
      </c>
      <c r="E196" s="38" t="s">
        <v>136</v>
      </c>
      <c r="F196" s="38" t="s">
        <v>2841</v>
      </c>
      <c r="G196" s="38"/>
      <c r="H196" s="38" t="s">
        <v>2842</v>
      </c>
      <c r="I196" s="33">
        <v>0</v>
      </c>
      <c r="J196" s="33" t="s">
        <v>2843</v>
      </c>
      <c r="K196" s="33" t="s">
        <v>2262</v>
      </c>
      <c r="L196" s="33" t="s">
        <v>2263</v>
      </c>
      <c r="M196" s="33" t="s">
        <v>879</v>
      </c>
      <c r="N196" s="33" t="s">
        <v>73</v>
      </c>
      <c r="O196" s="33"/>
      <c r="P196" s="33"/>
      <c r="Q196" s="33"/>
      <c r="R196" s="33">
        <v>0</v>
      </c>
      <c r="S196" s="33"/>
      <c r="T196" s="33">
        <v>0</v>
      </c>
      <c r="U196" s="33" t="s">
        <v>2843</v>
      </c>
      <c r="V196" s="33" t="s">
        <v>2262</v>
      </c>
      <c r="W196" s="33" t="s">
        <v>2263</v>
      </c>
      <c r="X196" s="33" t="s">
        <v>879</v>
      </c>
      <c r="Y196" s="33" t="s">
        <v>73</v>
      </c>
      <c r="Z196" s="33"/>
      <c r="AA196" s="33"/>
      <c r="AB196" s="33"/>
      <c r="AC196" s="33"/>
      <c r="AD196" s="33">
        <v>3337178872</v>
      </c>
      <c r="AE196" s="33" t="s">
        <v>2844</v>
      </c>
      <c r="AF196" s="33" t="s">
        <v>75</v>
      </c>
      <c r="AG196" s="33" t="s">
        <v>878</v>
      </c>
      <c r="AH196" s="33" t="s">
        <v>879</v>
      </c>
      <c r="AI196" s="33" t="s">
        <v>77</v>
      </c>
      <c r="AJ196" s="33" t="s">
        <v>2845</v>
      </c>
      <c r="AK196" s="33" t="s">
        <v>2846</v>
      </c>
      <c r="AL196" s="33" t="s">
        <v>2847</v>
      </c>
      <c r="AM196" s="33">
        <v>961</v>
      </c>
      <c r="AN196" s="33">
        <v>915</v>
      </c>
      <c r="AO196" s="33" t="s">
        <v>2848</v>
      </c>
      <c r="AP196" s="33" t="s">
        <v>2849</v>
      </c>
      <c r="AQ196" s="33" t="s">
        <v>2849</v>
      </c>
      <c r="AR196" s="33" t="s">
        <v>537</v>
      </c>
      <c r="AS196" s="33" t="s">
        <v>538</v>
      </c>
      <c r="AT196" s="34">
        <v>2021</v>
      </c>
      <c r="AU196" s="34" t="s">
        <v>2727</v>
      </c>
      <c r="AV196" s="34">
        <v>98</v>
      </c>
      <c r="AW196" s="34">
        <v>24</v>
      </c>
      <c r="AX196" s="33" t="s">
        <v>2839</v>
      </c>
      <c r="AY196" s="33" t="s">
        <v>2840</v>
      </c>
      <c r="AZ196" s="33" t="s">
        <v>2850</v>
      </c>
      <c r="BA196" s="33" t="s">
        <v>2851</v>
      </c>
      <c r="BB196" s="33" t="s">
        <v>537</v>
      </c>
      <c r="BC196" s="33" t="s">
        <v>2145</v>
      </c>
      <c r="BD196" s="34" t="str">
        <f t="shared" si="24"/>
        <v>01/10/2021</v>
      </c>
      <c r="BE196" s="34" t="str">
        <f t="shared" si="25"/>
        <v>01/10/2024</v>
      </c>
      <c r="BF196" s="34">
        <f t="shared" si="26"/>
        <v>36</v>
      </c>
      <c r="BG196" s="35">
        <f t="shared" si="27"/>
        <v>0.17818181818181819</v>
      </c>
      <c r="BH196" s="35">
        <f t="shared" si="28"/>
        <v>0.16000000000000003</v>
      </c>
      <c r="BI196" s="35">
        <f t="shared" si="29"/>
        <v>0.6</v>
      </c>
      <c r="BJ196" s="35">
        <f t="shared" si="30"/>
        <v>0.93818181818181823</v>
      </c>
      <c r="BK196" s="9">
        <f t="shared" si="31"/>
        <v>55</v>
      </c>
      <c r="BL196" s="39"/>
      <c r="BM196" s="9">
        <v>58</v>
      </c>
    </row>
    <row r="197" spans="1:178" hidden="1" x14ac:dyDescent="0.35">
      <c r="A197" s="33">
        <v>767</v>
      </c>
      <c r="B197" s="33" t="s">
        <v>63</v>
      </c>
      <c r="C197" s="33" t="s">
        <v>2220</v>
      </c>
      <c r="D197" s="33" t="s">
        <v>2852</v>
      </c>
      <c r="E197" s="33" t="s">
        <v>66</v>
      </c>
      <c r="F197" s="33" t="s">
        <v>2853</v>
      </c>
      <c r="G197" s="33"/>
      <c r="H197" s="33" t="s">
        <v>2854</v>
      </c>
      <c r="I197" s="33">
        <v>0</v>
      </c>
      <c r="J197" s="33" t="s">
        <v>2855</v>
      </c>
      <c r="K197" s="33" t="s">
        <v>2211</v>
      </c>
      <c r="L197" s="33" t="s">
        <v>531</v>
      </c>
      <c r="M197" s="33" t="s">
        <v>299</v>
      </c>
      <c r="N197" s="33" t="s">
        <v>73</v>
      </c>
      <c r="O197" s="33"/>
      <c r="P197" s="33"/>
      <c r="Q197" s="33"/>
      <c r="R197" s="33">
        <v>0</v>
      </c>
      <c r="S197" s="33"/>
      <c r="T197" s="33">
        <v>0</v>
      </c>
      <c r="U197" s="33" t="s">
        <v>2855</v>
      </c>
      <c r="V197" s="33" t="s">
        <v>2211</v>
      </c>
      <c r="W197" s="33" t="s">
        <v>531</v>
      </c>
      <c r="X197" s="33" t="s">
        <v>299</v>
      </c>
      <c r="Y197" s="33" t="s">
        <v>73</v>
      </c>
      <c r="Z197" s="33"/>
      <c r="AA197" s="33"/>
      <c r="AB197" s="33"/>
      <c r="AC197" s="33"/>
      <c r="AD197" s="33">
        <v>393408144483</v>
      </c>
      <c r="AE197" s="33" t="s">
        <v>2856</v>
      </c>
      <c r="AF197" s="33" t="s">
        <v>75</v>
      </c>
      <c r="AG197" s="33" t="s">
        <v>531</v>
      </c>
      <c r="AH197" s="33" t="s">
        <v>299</v>
      </c>
      <c r="AI197" s="33" t="s">
        <v>77</v>
      </c>
      <c r="AJ197" s="33" t="s">
        <v>2857</v>
      </c>
      <c r="AK197" s="33" t="s">
        <v>2215</v>
      </c>
      <c r="AL197" s="33" t="s">
        <v>2858</v>
      </c>
      <c r="AM197" s="33">
        <v>775</v>
      </c>
      <c r="AN197" s="33">
        <v>767</v>
      </c>
      <c r="AO197" s="33" t="s">
        <v>2859</v>
      </c>
      <c r="AP197" s="33" t="s">
        <v>2860</v>
      </c>
      <c r="AQ197" s="33" t="s">
        <v>2860</v>
      </c>
      <c r="AR197" s="33" t="s">
        <v>537</v>
      </c>
      <c r="AS197" s="33" t="s">
        <v>2230</v>
      </c>
      <c r="AT197" s="34">
        <v>2019</v>
      </c>
      <c r="AU197" s="34" t="s">
        <v>2861</v>
      </c>
      <c r="AV197" s="34">
        <v>109</v>
      </c>
      <c r="AW197" s="34">
        <v>27.83</v>
      </c>
      <c r="AX197" s="33" t="s">
        <v>2220</v>
      </c>
      <c r="AY197" s="33" t="s">
        <v>2852</v>
      </c>
      <c r="AZ197" s="33" t="s">
        <v>131</v>
      </c>
      <c r="BA197" s="33" t="s">
        <v>2862</v>
      </c>
      <c r="BB197" s="33" t="s">
        <v>537</v>
      </c>
      <c r="BC197" s="33" t="s">
        <v>2233</v>
      </c>
      <c r="BD197" s="34" t="str">
        <f t="shared" si="24"/>
        <v>01/10/2019</v>
      </c>
      <c r="BE197" s="34" t="str">
        <f t="shared" si="25"/>
        <v>01/01/2023</v>
      </c>
      <c r="BF197" s="34">
        <f t="shared" si="26"/>
        <v>39</v>
      </c>
      <c r="BG197" s="35">
        <f t="shared" si="27"/>
        <v>0.19818181818181821</v>
      </c>
      <c r="BH197" s="35">
        <f t="shared" si="28"/>
        <v>0.18553333333333333</v>
      </c>
      <c r="BI197" s="35">
        <f t="shared" si="29"/>
        <v>0.55384615384615388</v>
      </c>
      <c r="BJ197" s="36">
        <f t="shared" si="30"/>
        <v>0.93756130536130544</v>
      </c>
      <c r="BK197" s="9">
        <f t="shared" si="31"/>
        <v>56</v>
      </c>
      <c r="BL197" s="37" t="s">
        <v>2838</v>
      </c>
      <c r="BM197" s="9">
        <v>47</v>
      </c>
    </row>
    <row r="198" spans="1:178" hidden="1" x14ac:dyDescent="0.35">
      <c r="A198" s="38">
        <v>177</v>
      </c>
      <c r="B198" s="38" t="s">
        <v>63</v>
      </c>
      <c r="C198" s="38" t="s">
        <v>561</v>
      </c>
      <c r="D198" s="38" t="s">
        <v>2863</v>
      </c>
      <c r="E198" s="38" t="s">
        <v>66</v>
      </c>
      <c r="F198" s="38" t="s">
        <v>2864</v>
      </c>
      <c r="G198" s="38"/>
      <c r="H198" s="38" t="s">
        <v>2865</v>
      </c>
      <c r="I198" s="33">
        <v>0</v>
      </c>
      <c r="J198" s="33" t="s">
        <v>2866</v>
      </c>
      <c r="K198" s="33" t="s">
        <v>2867</v>
      </c>
      <c r="L198" s="33" t="s">
        <v>2868</v>
      </c>
      <c r="M198" s="33" t="s">
        <v>879</v>
      </c>
      <c r="N198" s="33" t="s">
        <v>73</v>
      </c>
      <c r="O198" s="33"/>
      <c r="P198" s="33"/>
      <c r="Q198" s="33"/>
      <c r="R198" s="33">
        <v>0</v>
      </c>
      <c r="S198" s="33"/>
      <c r="T198" s="33">
        <v>0</v>
      </c>
      <c r="U198" s="33" t="s">
        <v>2866</v>
      </c>
      <c r="V198" s="33" t="s">
        <v>2867</v>
      </c>
      <c r="W198" s="33" t="s">
        <v>2868</v>
      </c>
      <c r="X198" s="33" t="s">
        <v>879</v>
      </c>
      <c r="Y198" s="33" t="s">
        <v>73</v>
      </c>
      <c r="Z198" s="33"/>
      <c r="AA198" s="33"/>
      <c r="AB198" s="33"/>
      <c r="AC198" s="33"/>
      <c r="AD198" s="33">
        <v>393200170025</v>
      </c>
      <c r="AE198" s="33" t="s">
        <v>2869</v>
      </c>
      <c r="AF198" s="33" t="s">
        <v>75</v>
      </c>
      <c r="AG198" s="33" t="s">
        <v>893</v>
      </c>
      <c r="AH198" s="33" t="s">
        <v>879</v>
      </c>
      <c r="AI198" s="33" t="s">
        <v>77</v>
      </c>
      <c r="AJ198" s="33" t="s">
        <v>2870</v>
      </c>
      <c r="AK198" s="33" t="s">
        <v>2871</v>
      </c>
      <c r="AL198" s="33" t="s">
        <v>2872</v>
      </c>
      <c r="AM198" s="33">
        <v>172</v>
      </c>
      <c r="AN198" s="33">
        <v>177</v>
      </c>
      <c r="AO198" s="33" t="s">
        <v>2873</v>
      </c>
      <c r="AP198" s="33" t="s">
        <v>2874</v>
      </c>
      <c r="AQ198" s="33" t="s">
        <v>2874</v>
      </c>
      <c r="AR198" s="33" t="s">
        <v>537</v>
      </c>
      <c r="AS198" s="33" t="s">
        <v>2202</v>
      </c>
      <c r="AT198" s="34">
        <v>2020</v>
      </c>
      <c r="AU198" s="34" t="s">
        <v>2665</v>
      </c>
      <c r="AV198" s="34">
        <v>104</v>
      </c>
      <c r="AW198" s="34">
        <v>22.2</v>
      </c>
      <c r="AX198" s="33" t="s">
        <v>561</v>
      </c>
      <c r="AY198" s="33" t="s">
        <v>2863</v>
      </c>
      <c r="AZ198" s="33" t="s">
        <v>131</v>
      </c>
      <c r="BA198" s="33" t="s">
        <v>2875</v>
      </c>
      <c r="BB198" s="33" t="s">
        <v>537</v>
      </c>
      <c r="BC198" s="33" t="s">
        <v>2206</v>
      </c>
      <c r="BD198" s="34" t="str">
        <f t="shared" si="24"/>
        <v>01/10/2020</v>
      </c>
      <c r="BE198" s="34" t="str">
        <f t="shared" si="25"/>
        <v>01/10/2023</v>
      </c>
      <c r="BF198" s="34">
        <f t="shared" si="26"/>
        <v>36</v>
      </c>
      <c r="BG198" s="35">
        <f t="shared" si="27"/>
        <v>0.18909090909090909</v>
      </c>
      <c r="BH198" s="35">
        <f t="shared" si="28"/>
        <v>0.14799999999999999</v>
      </c>
      <c r="BI198" s="35">
        <f t="shared" si="29"/>
        <v>0.6</v>
      </c>
      <c r="BJ198" s="35">
        <f t="shared" si="30"/>
        <v>0.93709090909090909</v>
      </c>
      <c r="BK198" s="9">
        <f t="shared" si="31"/>
        <v>57</v>
      </c>
      <c r="BL198" s="10"/>
      <c r="BM198" s="9">
        <v>59</v>
      </c>
    </row>
    <row r="199" spans="1:178" hidden="1" x14ac:dyDescent="0.35">
      <c r="A199" s="33">
        <v>834</v>
      </c>
      <c r="B199" s="33" t="s">
        <v>63</v>
      </c>
      <c r="C199" s="33" t="s">
        <v>2876</v>
      </c>
      <c r="D199" s="33" t="s">
        <v>2877</v>
      </c>
      <c r="E199" s="33" t="s">
        <v>136</v>
      </c>
      <c r="F199" s="33" t="s">
        <v>2878</v>
      </c>
      <c r="G199" s="33"/>
      <c r="H199" s="33" t="s">
        <v>2879</v>
      </c>
      <c r="I199" s="33">
        <v>0</v>
      </c>
      <c r="J199" s="33" t="s">
        <v>2880</v>
      </c>
      <c r="K199" s="33" t="s">
        <v>2262</v>
      </c>
      <c r="L199" s="33" t="s">
        <v>2263</v>
      </c>
      <c r="M199" s="33" t="s">
        <v>879</v>
      </c>
      <c r="N199" s="33" t="s">
        <v>73</v>
      </c>
      <c r="O199" s="33"/>
      <c r="P199" s="33"/>
      <c r="Q199" s="33"/>
      <c r="R199" s="33">
        <v>0</v>
      </c>
      <c r="S199" s="33"/>
      <c r="T199" s="33">
        <v>0</v>
      </c>
      <c r="U199" s="33" t="s">
        <v>2880</v>
      </c>
      <c r="V199" s="33" t="s">
        <v>2262</v>
      </c>
      <c r="W199" s="33" t="s">
        <v>2263</v>
      </c>
      <c r="X199" s="33" t="s">
        <v>879</v>
      </c>
      <c r="Y199" s="33" t="s">
        <v>73</v>
      </c>
      <c r="Z199" s="33"/>
      <c r="AA199" s="33"/>
      <c r="AB199" s="33"/>
      <c r="AC199" s="33"/>
      <c r="AD199" s="33">
        <v>393476657363</v>
      </c>
      <c r="AE199" s="33" t="s">
        <v>2881</v>
      </c>
      <c r="AF199" s="33" t="s">
        <v>75</v>
      </c>
      <c r="AG199" s="33" t="s">
        <v>878</v>
      </c>
      <c r="AH199" s="33" t="s">
        <v>879</v>
      </c>
      <c r="AI199" s="33" t="s">
        <v>77</v>
      </c>
      <c r="AJ199" s="33" t="s">
        <v>2882</v>
      </c>
      <c r="AK199" s="33" t="s">
        <v>2883</v>
      </c>
      <c r="AL199" s="33" t="s">
        <v>2884</v>
      </c>
      <c r="AM199" s="33">
        <v>851</v>
      </c>
      <c r="AN199" s="33">
        <v>834</v>
      </c>
      <c r="AO199" s="33" t="s">
        <v>2885</v>
      </c>
      <c r="AP199" s="33" t="s">
        <v>2886</v>
      </c>
      <c r="AQ199" s="33" t="s">
        <v>2886</v>
      </c>
      <c r="AR199" s="33" t="s">
        <v>537</v>
      </c>
      <c r="AS199" s="33" t="s">
        <v>538</v>
      </c>
      <c r="AT199" s="34">
        <v>2021</v>
      </c>
      <c r="AU199" s="34" t="s">
        <v>1041</v>
      </c>
      <c r="AV199" s="34">
        <v>91</v>
      </c>
      <c r="AW199" s="34">
        <v>22.27</v>
      </c>
      <c r="AX199" s="33" t="s">
        <v>2876</v>
      </c>
      <c r="AY199" s="33" t="s">
        <v>2877</v>
      </c>
      <c r="AZ199" s="33" t="s">
        <v>2887</v>
      </c>
      <c r="BA199" s="33" t="s">
        <v>2888</v>
      </c>
      <c r="BB199" s="33" t="s">
        <v>537</v>
      </c>
      <c r="BC199" s="33" t="s">
        <v>2145</v>
      </c>
      <c r="BD199" s="34" t="str">
        <f t="shared" si="24"/>
        <v>01/10/2021</v>
      </c>
      <c r="BE199" s="34" t="str">
        <f t="shared" si="25"/>
        <v>01/09/2024</v>
      </c>
      <c r="BF199" s="34">
        <f t="shared" si="26"/>
        <v>35</v>
      </c>
      <c r="BG199" s="35">
        <f t="shared" si="27"/>
        <v>0.16545454545454547</v>
      </c>
      <c r="BH199" s="35">
        <f t="shared" si="28"/>
        <v>0.14846666666666666</v>
      </c>
      <c r="BI199" s="35">
        <f t="shared" si="29"/>
        <v>0.6171428571428571</v>
      </c>
      <c r="BJ199" s="35">
        <f t="shared" si="30"/>
        <v>0.93106406926406926</v>
      </c>
      <c r="BK199" s="9">
        <f t="shared" si="31"/>
        <v>58</v>
      </c>
      <c r="BL199" s="10"/>
      <c r="BM199" s="9">
        <v>63</v>
      </c>
    </row>
    <row r="200" spans="1:178" hidden="1" x14ac:dyDescent="0.35">
      <c r="A200" s="38">
        <v>14</v>
      </c>
      <c r="B200" s="38" t="s">
        <v>63</v>
      </c>
      <c r="C200" s="38" t="s">
        <v>2889</v>
      </c>
      <c r="D200" s="38" t="s">
        <v>2890</v>
      </c>
      <c r="E200" s="38" t="s">
        <v>66</v>
      </c>
      <c r="F200" s="38" t="s">
        <v>2891</v>
      </c>
      <c r="G200" s="38" t="s">
        <v>2892</v>
      </c>
      <c r="H200" s="38" t="s">
        <v>2893</v>
      </c>
      <c r="I200" s="33">
        <v>0</v>
      </c>
      <c r="J200" s="33" t="s">
        <v>2894</v>
      </c>
      <c r="K200" s="33" t="s">
        <v>527</v>
      </c>
      <c r="L200" s="33" t="s">
        <v>528</v>
      </c>
      <c r="M200" s="33" t="s">
        <v>299</v>
      </c>
      <c r="N200" s="33" t="s">
        <v>73</v>
      </c>
      <c r="O200" s="33"/>
      <c r="P200" s="33"/>
      <c r="Q200" s="33"/>
      <c r="R200" s="33">
        <v>0</v>
      </c>
      <c r="S200" s="33"/>
      <c r="T200" s="33">
        <v>0</v>
      </c>
      <c r="U200" s="33" t="s">
        <v>2894</v>
      </c>
      <c r="V200" s="33" t="s">
        <v>527</v>
      </c>
      <c r="W200" s="33" t="s">
        <v>528</v>
      </c>
      <c r="X200" s="33" t="s">
        <v>299</v>
      </c>
      <c r="Y200" s="33" t="s">
        <v>73</v>
      </c>
      <c r="Z200" s="33"/>
      <c r="AA200" s="33"/>
      <c r="AB200" s="33"/>
      <c r="AC200" s="33"/>
      <c r="AD200" s="33">
        <v>393293538113</v>
      </c>
      <c r="AE200" s="33" t="s">
        <v>2895</v>
      </c>
      <c r="AF200" s="33" t="s">
        <v>75</v>
      </c>
      <c r="AG200" s="33" t="s">
        <v>531</v>
      </c>
      <c r="AH200" s="33" t="s">
        <v>299</v>
      </c>
      <c r="AI200" s="33" t="s">
        <v>77</v>
      </c>
      <c r="AJ200" s="33" t="s">
        <v>2896</v>
      </c>
      <c r="AK200" s="33" t="s">
        <v>533</v>
      </c>
      <c r="AL200" s="33" t="s">
        <v>2897</v>
      </c>
      <c r="AM200" s="33">
        <v>24</v>
      </c>
      <c r="AN200" s="33">
        <v>14</v>
      </c>
      <c r="AO200" s="33" t="s">
        <v>2898</v>
      </c>
      <c r="AP200" s="33" t="s">
        <v>2899</v>
      </c>
      <c r="AQ200" s="33" t="s">
        <v>2899</v>
      </c>
      <c r="AR200" s="33" t="s">
        <v>537</v>
      </c>
      <c r="AS200" s="33" t="s">
        <v>2488</v>
      </c>
      <c r="AT200" s="34">
        <v>2020</v>
      </c>
      <c r="AU200" s="34" t="s">
        <v>2900</v>
      </c>
      <c r="AV200" s="34">
        <v>109</v>
      </c>
      <c r="AW200" s="34">
        <v>27.53</v>
      </c>
      <c r="AX200" s="33" t="s">
        <v>2889</v>
      </c>
      <c r="AY200" s="33" t="s">
        <v>2890</v>
      </c>
      <c r="AZ200" s="33" t="s">
        <v>86</v>
      </c>
      <c r="BA200" s="33" t="s">
        <v>2901</v>
      </c>
      <c r="BB200" s="33" t="s">
        <v>537</v>
      </c>
      <c r="BC200" s="33" t="s">
        <v>2491</v>
      </c>
      <c r="BD200" s="34" t="str">
        <f t="shared" si="24"/>
        <v>01/10/2020</v>
      </c>
      <c r="BE200" s="34" t="str">
        <f t="shared" si="25"/>
        <v>01/02/2024</v>
      </c>
      <c r="BF200" s="34">
        <f t="shared" si="26"/>
        <v>40</v>
      </c>
      <c r="BG200" s="35">
        <f t="shared" si="27"/>
        <v>0.19818181818181821</v>
      </c>
      <c r="BH200" s="35">
        <f t="shared" si="28"/>
        <v>0.18353333333333335</v>
      </c>
      <c r="BI200" s="35">
        <f t="shared" si="29"/>
        <v>0.54</v>
      </c>
      <c r="BJ200" s="35">
        <f t="shared" si="30"/>
        <v>0.9217151515151516</v>
      </c>
      <c r="BK200" s="9">
        <f t="shared" si="31"/>
        <v>59</v>
      </c>
      <c r="BL200" s="10"/>
      <c r="BM200" s="9">
        <v>56</v>
      </c>
    </row>
    <row r="201" spans="1:178" hidden="1" x14ac:dyDescent="0.35">
      <c r="A201" s="38">
        <v>68</v>
      </c>
      <c r="B201" s="38" t="s">
        <v>63</v>
      </c>
      <c r="C201" s="38" t="s">
        <v>273</v>
      </c>
      <c r="D201" s="38" t="s">
        <v>2902</v>
      </c>
      <c r="E201" s="38" t="s">
        <v>136</v>
      </c>
      <c r="F201" s="38" t="s">
        <v>2903</v>
      </c>
      <c r="G201" s="38"/>
      <c r="H201" s="38" t="s">
        <v>2904</v>
      </c>
      <c r="I201" s="33">
        <v>0</v>
      </c>
      <c r="J201" s="33" t="s">
        <v>2905</v>
      </c>
      <c r="K201" s="33" t="s">
        <v>1032</v>
      </c>
      <c r="L201" s="33" t="s">
        <v>1033</v>
      </c>
      <c r="M201" s="33" t="s">
        <v>879</v>
      </c>
      <c r="N201" s="33" t="s">
        <v>73</v>
      </c>
      <c r="O201" s="33"/>
      <c r="P201" s="33"/>
      <c r="Q201" s="33"/>
      <c r="R201" s="33">
        <v>0</v>
      </c>
      <c r="S201" s="33"/>
      <c r="T201" s="33">
        <v>0</v>
      </c>
      <c r="U201" s="33" t="s">
        <v>2905</v>
      </c>
      <c r="V201" s="33" t="s">
        <v>1032</v>
      </c>
      <c r="W201" s="33" t="s">
        <v>1033</v>
      </c>
      <c r="X201" s="33" t="s">
        <v>879</v>
      </c>
      <c r="Y201" s="33" t="s">
        <v>73</v>
      </c>
      <c r="Z201" s="33"/>
      <c r="AA201" s="33"/>
      <c r="AB201" s="33"/>
      <c r="AC201" s="33"/>
      <c r="AD201" s="33">
        <v>393383249821</v>
      </c>
      <c r="AE201" s="33" t="s">
        <v>2906</v>
      </c>
      <c r="AF201" s="33" t="s">
        <v>75</v>
      </c>
      <c r="AG201" s="33" t="s">
        <v>1033</v>
      </c>
      <c r="AH201" s="33" t="s">
        <v>879</v>
      </c>
      <c r="AI201" s="33" t="s">
        <v>77</v>
      </c>
      <c r="AJ201" s="33" t="s">
        <v>2907</v>
      </c>
      <c r="AK201" s="33" t="s">
        <v>1144</v>
      </c>
      <c r="AL201" s="33" t="s">
        <v>2908</v>
      </c>
      <c r="AM201" s="33">
        <v>72</v>
      </c>
      <c r="AN201" s="33">
        <v>68</v>
      </c>
      <c r="AO201" s="33" t="s">
        <v>2909</v>
      </c>
      <c r="AP201" s="33" t="s">
        <v>2910</v>
      </c>
      <c r="AQ201" s="33" t="s">
        <v>2910</v>
      </c>
      <c r="AR201" s="33" t="s">
        <v>537</v>
      </c>
      <c r="AS201" s="33" t="s">
        <v>2202</v>
      </c>
      <c r="AT201" s="34">
        <v>2020</v>
      </c>
      <c r="AU201" s="34" t="s">
        <v>2751</v>
      </c>
      <c r="AV201" s="34">
        <v>97</v>
      </c>
      <c r="AW201" s="34">
        <v>23.63</v>
      </c>
      <c r="AX201" s="33" t="s">
        <v>273</v>
      </c>
      <c r="AY201" s="33" t="s">
        <v>2902</v>
      </c>
      <c r="AZ201" s="33" t="s">
        <v>2190</v>
      </c>
      <c r="BA201" s="33" t="s">
        <v>2911</v>
      </c>
      <c r="BB201" s="33" t="s">
        <v>537</v>
      </c>
      <c r="BC201" s="33" t="s">
        <v>2206</v>
      </c>
      <c r="BD201" s="34" t="str">
        <f t="shared" si="24"/>
        <v>01/10/2020</v>
      </c>
      <c r="BE201" s="34" t="str">
        <f t="shared" si="25"/>
        <v>01/11/2023</v>
      </c>
      <c r="BF201" s="34">
        <f t="shared" si="26"/>
        <v>37</v>
      </c>
      <c r="BG201" s="35">
        <f t="shared" si="27"/>
        <v>0.17636363636363639</v>
      </c>
      <c r="BH201" s="35">
        <f t="shared" si="28"/>
        <v>0.15753333333333333</v>
      </c>
      <c r="BI201" s="35">
        <f t="shared" si="29"/>
        <v>0.58378378378378382</v>
      </c>
      <c r="BJ201" s="35">
        <f t="shared" si="30"/>
        <v>0.91768075348075351</v>
      </c>
      <c r="BK201" s="9">
        <f t="shared" si="31"/>
        <v>60</v>
      </c>
      <c r="BL201" s="10"/>
      <c r="BM201" s="9">
        <v>65</v>
      </c>
    </row>
    <row r="202" spans="1:178" hidden="1" x14ac:dyDescent="0.35">
      <c r="A202" s="33">
        <v>848</v>
      </c>
      <c r="B202" s="33" t="s">
        <v>63</v>
      </c>
      <c r="C202" s="33" t="s">
        <v>2912</v>
      </c>
      <c r="D202" s="33" t="s">
        <v>2913</v>
      </c>
      <c r="E202" s="33" t="s">
        <v>66</v>
      </c>
      <c r="F202" s="33" t="s">
        <v>2914</v>
      </c>
      <c r="G202" s="33" t="s">
        <v>2915</v>
      </c>
      <c r="H202" s="33" t="s">
        <v>2916</v>
      </c>
      <c r="I202" s="33">
        <v>0</v>
      </c>
      <c r="J202" s="33" t="s">
        <v>2917</v>
      </c>
      <c r="K202" s="33">
        <v>81025</v>
      </c>
      <c r="L202" s="33" t="s">
        <v>2733</v>
      </c>
      <c r="M202" s="33" t="s">
        <v>2121</v>
      </c>
      <c r="N202" s="33" t="s">
        <v>1751</v>
      </c>
      <c r="O202" s="33"/>
      <c r="P202" s="33"/>
      <c r="Q202" s="33"/>
      <c r="R202" s="33">
        <v>0</v>
      </c>
      <c r="S202" s="33"/>
      <c r="T202" s="33">
        <v>0</v>
      </c>
      <c r="U202" s="33" t="s">
        <v>2917</v>
      </c>
      <c r="V202" s="33">
        <v>81025</v>
      </c>
      <c r="W202" s="33" t="s">
        <v>2733</v>
      </c>
      <c r="X202" s="33" t="s">
        <v>2121</v>
      </c>
      <c r="Y202" s="33" t="s">
        <v>1751</v>
      </c>
      <c r="Z202" s="33"/>
      <c r="AA202" s="33"/>
      <c r="AB202" s="33"/>
      <c r="AC202" s="33"/>
      <c r="AD202" s="33">
        <v>393661974517</v>
      </c>
      <c r="AE202" s="33" t="s">
        <v>1891</v>
      </c>
      <c r="AF202" s="33" t="s">
        <v>75</v>
      </c>
      <c r="AG202" s="33" t="s">
        <v>2365</v>
      </c>
      <c r="AH202" s="33" t="s">
        <v>2121</v>
      </c>
      <c r="AI202" s="33" t="s">
        <v>77</v>
      </c>
      <c r="AJ202" s="33" t="s">
        <v>2918</v>
      </c>
      <c r="AK202" s="33" t="s">
        <v>11</v>
      </c>
      <c r="AL202" s="33" t="s">
        <v>1894</v>
      </c>
      <c r="AM202" s="33">
        <v>937</v>
      </c>
      <c r="AN202" s="33">
        <v>848</v>
      </c>
      <c r="AO202" s="33" t="s">
        <v>2919</v>
      </c>
      <c r="AP202" s="33" t="s">
        <v>2920</v>
      </c>
      <c r="AQ202" s="33" t="s">
        <v>2920</v>
      </c>
      <c r="AR202" s="33" t="s">
        <v>537</v>
      </c>
      <c r="AS202" s="33" t="s">
        <v>1040</v>
      </c>
      <c r="AT202" s="34">
        <v>2020</v>
      </c>
      <c r="AU202" s="34" t="s">
        <v>2921</v>
      </c>
      <c r="AV202" s="34">
        <v>110</v>
      </c>
      <c r="AW202" s="34">
        <v>28.48</v>
      </c>
      <c r="AX202" s="33" t="s">
        <v>2912</v>
      </c>
      <c r="AY202" s="33" t="s">
        <v>2913</v>
      </c>
      <c r="AZ202" s="33" t="s">
        <v>484</v>
      </c>
      <c r="BA202" s="33" t="s">
        <v>2922</v>
      </c>
      <c r="BB202" s="33" t="s">
        <v>537</v>
      </c>
      <c r="BC202" s="33" t="s">
        <v>2145</v>
      </c>
      <c r="BD202" s="34" t="str">
        <f t="shared" si="24"/>
        <v>01/10/2020</v>
      </c>
      <c r="BE202" s="34" t="str">
        <f t="shared" si="25"/>
        <v>01/03/2024</v>
      </c>
      <c r="BF202" s="34">
        <f t="shared" si="26"/>
        <v>41</v>
      </c>
      <c r="BG202" s="35">
        <f t="shared" si="27"/>
        <v>0.2</v>
      </c>
      <c r="BH202" s="35">
        <f t="shared" si="28"/>
        <v>0.18986666666666668</v>
      </c>
      <c r="BI202" s="35">
        <f t="shared" si="29"/>
        <v>0.52682926829268295</v>
      </c>
      <c r="BJ202" s="35">
        <f t="shared" si="30"/>
        <v>0.91669593495934965</v>
      </c>
      <c r="BK202" s="9">
        <f t="shared" si="31"/>
        <v>61</v>
      </c>
      <c r="BL202" s="10"/>
      <c r="BM202" s="9">
        <v>57</v>
      </c>
    </row>
    <row r="203" spans="1:178" s="23" customFormat="1" hidden="1" x14ac:dyDescent="0.35">
      <c r="A203" s="38">
        <v>220</v>
      </c>
      <c r="B203" s="38" t="s">
        <v>63</v>
      </c>
      <c r="C203" s="38" t="s">
        <v>396</v>
      </c>
      <c r="D203" s="38" t="s">
        <v>2923</v>
      </c>
      <c r="E203" s="38" t="s">
        <v>136</v>
      </c>
      <c r="F203" s="38" t="s">
        <v>2924</v>
      </c>
      <c r="G203" s="38" t="s">
        <v>2925</v>
      </c>
      <c r="H203" s="38" t="s">
        <v>2926</v>
      </c>
      <c r="I203" s="33">
        <v>0</v>
      </c>
      <c r="J203" s="33" t="s">
        <v>2927</v>
      </c>
      <c r="K203" s="33">
        <v>81041</v>
      </c>
      <c r="L203" s="33" t="s">
        <v>2928</v>
      </c>
      <c r="M203" s="33" t="s">
        <v>2121</v>
      </c>
      <c r="N203" s="33" t="s">
        <v>1751</v>
      </c>
      <c r="O203" s="33"/>
      <c r="P203" s="33"/>
      <c r="Q203" s="33"/>
      <c r="R203" s="33">
        <v>0</v>
      </c>
      <c r="S203" s="33"/>
      <c r="T203" s="33">
        <v>0</v>
      </c>
      <c r="U203" s="33" t="s">
        <v>2927</v>
      </c>
      <c r="V203" s="33">
        <v>81041</v>
      </c>
      <c r="W203" s="33" t="s">
        <v>2928</v>
      </c>
      <c r="X203" s="33" t="s">
        <v>2121</v>
      </c>
      <c r="Y203" s="33" t="s">
        <v>1751</v>
      </c>
      <c r="Z203" s="33"/>
      <c r="AA203" s="33"/>
      <c r="AB203" s="33"/>
      <c r="AC203" s="33"/>
      <c r="AD203" s="33">
        <v>393278304619</v>
      </c>
      <c r="AE203" s="33" t="s">
        <v>2513</v>
      </c>
      <c r="AF203" s="33" t="s">
        <v>75</v>
      </c>
      <c r="AG203" s="33" t="s">
        <v>2557</v>
      </c>
      <c r="AH203" s="33" t="s">
        <v>1755</v>
      </c>
      <c r="AI203" s="33" t="s">
        <v>77</v>
      </c>
      <c r="AJ203" s="33" t="s">
        <v>2929</v>
      </c>
      <c r="AK203" s="33" t="s">
        <v>2930</v>
      </c>
      <c r="AL203" s="33" t="s">
        <v>2517</v>
      </c>
      <c r="AM203" s="33">
        <v>200</v>
      </c>
      <c r="AN203" s="33">
        <v>220</v>
      </c>
      <c r="AO203" s="33" t="s">
        <v>2931</v>
      </c>
      <c r="AP203" s="33" t="s">
        <v>2932</v>
      </c>
      <c r="AQ203" s="33" t="s">
        <v>2932</v>
      </c>
      <c r="AR203" s="33" t="s">
        <v>537</v>
      </c>
      <c r="AS203" s="33" t="s">
        <v>2202</v>
      </c>
      <c r="AT203" s="34">
        <v>2020</v>
      </c>
      <c r="AU203" s="34" t="s">
        <v>2751</v>
      </c>
      <c r="AV203" s="34">
        <v>95</v>
      </c>
      <c r="AW203" s="34">
        <v>23.19</v>
      </c>
      <c r="AX203" s="33" t="s">
        <v>396</v>
      </c>
      <c r="AY203" s="33" t="s">
        <v>2923</v>
      </c>
      <c r="AZ203" s="33" t="s">
        <v>2190</v>
      </c>
      <c r="BA203" s="33" t="s">
        <v>2933</v>
      </c>
      <c r="BB203" s="33" t="s">
        <v>537</v>
      </c>
      <c r="BC203" s="33" t="s">
        <v>2206</v>
      </c>
      <c r="BD203" s="34" t="str">
        <f t="shared" si="24"/>
        <v>01/10/2020</v>
      </c>
      <c r="BE203" s="34" t="str">
        <f t="shared" si="25"/>
        <v>01/11/2023</v>
      </c>
      <c r="BF203" s="34">
        <f t="shared" si="26"/>
        <v>37</v>
      </c>
      <c r="BG203" s="35">
        <f t="shared" si="27"/>
        <v>0.17272727272727273</v>
      </c>
      <c r="BH203" s="35">
        <f t="shared" si="28"/>
        <v>0.15460000000000002</v>
      </c>
      <c r="BI203" s="35">
        <f t="shared" si="29"/>
        <v>0.58378378378378382</v>
      </c>
      <c r="BJ203" s="35">
        <f t="shared" si="30"/>
        <v>0.91111105651105651</v>
      </c>
      <c r="BK203" s="9">
        <f t="shared" si="31"/>
        <v>62</v>
      </c>
      <c r="BL203" s="10"/>
      <c r="BM203" s="9">
        <v>68</v>
      </c>
      <c r="BN203" s="22"/>
      <c r="BO203" s="22"/>
      <c r="BP203" s="22"/>
      <c r="BQ203" s="22"/>
      <c r="BR203" s="22"/>
      <c r="BS203" s="22"/>
      <c r="BT203" s="22"/>
      <c r="BU203" s="22"/>
      <c r="BV203" s="22"/>
      <c r="BW203" s="22"/>
      <c r="BX203" s="22"/>
      <c r="BY203" s="22"/>
      <c r="BZ203" s="22"/>
      <c r="CA203" s="22"/>
      <c r="CB203" s="22"/>
      <c r="CC203" s="22"/>
      <c r="CD203" s="22"/>
      <c r="CE203" s="22"/>
      <c r="CF203" s="22"/>
      <c r="CG203" s="22"/>
      <c r="CH203" s="22"/>
      <c r="CI203" s="22"/>
      <c r="CJ203" s="22"/>
      <c r="CK203" s="22"/>
      <c r="CL203" s="22"/>
      <c r="CM203" s="22"/>
      <c r="CN203" s="22"/>
      <c r="CO203" s="22"/>
      <c r="CP203" s="22"/>
      <c r="CQ203" s="22"/>
      <c r="CR203" s="22"/>
      <c r="CS203" s="22"/>
      <c r="CT203" s="22"/>
      <c r="CU203" s="22"/>
      <c r="CV203" s="22"/>
      <c r="CW203" s="22"/>
      <c r="CX203" s="22"/>
      <c r="CY203" s="22"/>
      <c r="CZ203" s="22"/>
      <c r="DA203" s="22"/>
      <c r="DB203" s="22"/>
      <c r="DC203" s="22"/>
      <c r="DD203" s="22"/>
      <c r="DE203" s="22"/>
      <c r="DF203" s="22"/>
      <c r="DG203" s="22"/>
      <c r="DH203" s="22"/>
      <c r="DI203" s="22"/>
      <c r="DJ203" s="22"/>
      <c r="DK203" s="22"/>
      <c r="DL203" s="22"/>
      <c r="DM203" s="22"/>
      <c r="DN203" s="22"/>
      <c r="DO203" s="22"/>
      <c r="DP203" s="22"/>
      <c r="DQ203" s="22"/>
      <c r="DR203" s="22"/>
      <c r="DS203" s="22"/>
      <c r="DT203" s="22"/>
      <c r="DU203" s="22"/>
      <c r="DV203" s="22"/>
      <c r="DW203" s="22"/>
      <c r="DX203" s="22"/>
      <c r="DY203" s="22"/>
      <c r="DZ203" s="22"/>
      <c r="EA203" s="22"/>
      <c r="EB203" s="22"/>
      <c r="EC203" s="22"/>
      <c r="ED203" s="22"/>
      <c r="EE203" s="22"/>
      <c r="EF203" s="22"/>
      <c r="EG203" s="22"/>
      <c r="EH203" s="22"/>
      <c r="EI203" s="22"/>
      <c r="EJ203" s="22"/>
      <c r="EK203" s="22"/>
      <c r="EL203" s="22"/>
      <c r="EM203" s="22"/>
      <c r="EN203" s="22"/>
      <c r="EO203" s="22"/>
      <c r="EP203" s="22"/>
      <c r="EQ203" s="22"/>
      <c r="ER203" s="22"/>
      <c r="ES203" s="22"/>
      <c r="ET203" s="22"/>
      <c r="EU203" s="22"/>
      <c r="EV203" s="22"/>
      <c r="EW203" s="22"/>
      <c r="EX203" s="22"/>
      <c r="EY203" s="22"/>
      <c r="EZ203" s="22"/>
      <c r="FA203" s="22"/>
      <c r="FB203" s="22"/>
      <c r="FC203" s="22"/>
      <c r="FD203" s="22"/>
      <c r="FE203" s="22"/>
      <c r="FF203" s="22"/>
      <c r="FG203" s="22"/>
      <c r="FH203" s="22"/>
      <c r="FI203" s="22"/>
      <c r="FJ203" s="22"/>
      <c r="FK203" s="22"/>
      <c r="FL203" s="22"/>
      <c r="FM203" s="22"/>
      <c r="FN203" s="22"/>
      <c r="FO203" s="22"/>
      <c r="FP203" s="22"/>
      <c r="FQ203" s="22"/>
      <c r="FR203" s="22"/>
      <c r="FS203" s="22"/>
      <c r="FT203" s="22"/>
      <c r="FU203" s="22"/>
      <c r="FV203" s="22"/>
    </row>
    <row r="204" spans="1:178" hidden="1" x14ac:dyDescent="0.35">
      <c r="A204" s="33">
        <v>523</v>
      </c>
      <c r="B204" s="33" t="s">
        <v>63</v>
      </c>
      <c r="C204" s="33" t="s">
        <v>2934</v>
      </c>
      <c r="D204" s="33" t="s">
        <v>2935</v>
      </c>
      <c r="E204" s="33" t="s">
        <v>136</v>
      </c>
      <c r="F204" s="33" t="s">
        <v>2936</v>
      </c>
      <c r="G204" s="33"/>
      <c r="H204" s="33" t="s">
        <v>2937</v>
      </c>
      <c r="I204" s="33">
        <v>0</v>
      </c>
      <c r="J204" s="33" t="s">
        <v>2938</v>
      </c>
      <c r="K204" s="33" t="s">
        <v>1032</v>
      </c>
      <c r="L204" s="33" t="s">
        <v>1033</v>
      </c>
      <c r="M204" s="33" t="s">
        <v>879</v>
      </c>
      <c r="N204" s="33" t="s">
        <v>73</v>
      </c>
      <c r="O204" s="33"/>
      <c r="P204" s="33"/>
      <c r="Q204" s="33"/>
      <c r="R204" s="33">
        <v>0</v>
      </c>
      <c r="S204" s="33"/>
      <c r="T204" s="33">
        <v>0</v>
      </c>
      <c r="U204" s="33" t="s">
        <v>2938</v>
      </c>
      <c r="V204" s="33" t="s">
        <v>1032</v>
      </c>
      <c r="W204" s="33" t="s">
        <v>1033</v>
      </c>
      <c r="X204" s="33" t="s">
        <v>879</v>
      </c>
      <c r="Y204" s="33" t="s">
        <v>73</v>
      </c>
      <c r="Z204" s="33"/>
      <c r="AA204" s="33"/>
      <c r="AB204" s="33"/>
      <c r="AC204" s="33"/>
      <c r="AD204" s="33" t="s">
        <v>2939</v>
      </c>
      <c r="AE204" s="33" t="s">
        <v>2940</v>
      </c>
      <c r="AF204" s="33" t="s">
        <v>75</v>
      </c>
      <c r="AG204" s="33" t="s">
        <v>1033</v>
      </c>
      <c r="AH204" s="33" t="s">
        <v>879</v>
      </c>
      <c r="AI204" s="33" t="s">
        <v>77</v>
      </c>
      <c r="AJ204" s="33" t="s">
        <v>2941</v>
      </c>
      <c r="AK204" s="33" t="s">
        <v>11</v>
      </c>
      <c r="AL204" s="33" t="s">
        <v>2942</v>
      </c>
      <c r="AM204" s="33">
        <v>504</v>
      </c>
      <c r="AN204" s="33">
        <v>523</v>
      </c>
      <c r="AO204" s="33" t="s">
        <v>2943</v>
      </c>
      <c r="AP204" s="33" t="s">
        <v>2944</v>
      </c>
      <c r="AQ204" s="33" t="s">
        <v>2944</v>
      </c>
      <c r="AR204" s="33" t="s">
        <v>537</v>
      </c>
      <c r="AS204" s="33" t="s">
        <v>2188</v>
      </c>
      <c r="AT204" s="34">
        <v>2020</v>
      </c>
      <c r="AU204" s="34" t="s">
        <v>1323</v>
      </c>
      <c r="AV204" s="34">
        <v>97</v>
      </c>
      <c r="AW204" s="34">
        <v>24.64</v>
      </c>
      <c r="AX204" s="33" t="s">
        <v>2934</v>
      </c>
      <c r="AY204" s="33" t="s">
        <v>2935</v>
      </c>
      <c r="AZ204" s="33" t="s">
        <v>683</v>
      </c>
      <c r="BA204" s="33" t="s">
        <v>2945</v>
      </c>
      <c r="BB204" s="33" t="s">
        <v>537</v>
      </c>
      <c r="BC204" s="33" t="s">
        <v>2270</v>
      </c>
      <c r="BD204" s="34" t="str">
        <f t="shared" si="24"/>
        <v>01/10/2020</v>
      </c>
      <c r="BE204" s="34" t="str">
        <f t="shared" si="25"/>
        <v>01/12/2023</v>
      </c>
      <c r="BF204" s="34">
        <f t="shared" si="26"/>
        <v>38</v>
      </c>
      <c r="BG204" s="35">
        <f t="shared" si="27"/>
        <v>0.17636363636363639</v>
      </c>
      <c r="BH204" s="35">
        <f t="shared" si="28"/>
        <v>0.16426666666666667</v>
      </c>
      <c r="BI204" s="35">
        <f t="shared" si="29"/>
        <v>0.56842105263157894</v>
      </c>
      <c r="BJ204" s="35">
        <f t="shared" si="30"/>
        <v>0.909051355661882</v>
      </c>
      <c r="BK204" s="9">
        <f t="shared" si="31"/>
        <v>63</v>
      </c>
      <c r="BL204" s="10"/>
      <c r="BM204" s="9">
        <v>66</v>
      </c>
    </row>
    <row r="205" spans="1:178" hidden="1" x14ac:dyDescent="0.35">
      <c r="A205" s="38">
        <v>471</v>
      </c>
      <c r="B205" s="38" t="s">
        <v>63</v>
      </c>
      <c r="C205" s="38" t="s">
        <v>216</v>
      </c>
      <c r="D205" s="38" t="s">
        <v>2946</v>
      </c>
      <c r="E205" s="38" t="s">
        <v>136</v>
      </c>
      <c r="F205" s="38" t="s">
        <v>2947</v>
      </c>
      <c r="G205" s="38"/>
      <c r="H205" s="38" t="s">
        <v>2948</v>
      </c>
      <c r="I205" s="33">
        <v>0</v>
      </c>
      <c r="J205" s="33" t="s">
        <v>2949</v>
      </c>
      <c r="K205" s="33" t="s">
        <v>1651</v>
      </c>
      <c r="L205" s="33" t="s">
        <v>2482</v>
      </c>
      <c r="M205" s="33" t="s">
        <v>879</v>
      </c>
      <c r="N205" s="33" t="s">
        <v>73</v>
      </c>
      <c r="O205" s="33"/>
      <c r="P205" s="33"/>
      <c r="Q205" s="33"/>
      <c r="R205" s="33">
        <v>0</v>
      </c>
      <c r="S205" s="33"/>
      <c r="T205" s="33">
        <v>0</v>
      </c>
      <c r="U205" s="33" t="s">
        <v>2949</v>
      </c>
      <c r="V205" s="33" t="s">
        <v>1651</v>
      </c>
      <c r="W205" s="33" t="s">
        <v>2482</v>
      </c>
      <c r="X205" s="33" t="s">
        <v>879</v>
      </c>
      <c r="Y205" s="33" t="s">
        <v>73</v>
      </c>
      <c r="Z205" s="33"/>
      <c r="AA205" s="33"/>
      <c r="AB205" s="33"/>
      <c r="AC205" s="33"/>
      <c r="AD205" s="33">
        <v>3347502480</v>
      </c>
      <c r="AE205" s="33" t="s">
        <v>2950</v>
      </c>
      <c r="AF205" s="33" t="s">
        <v>75</v>
      </c>
      <c r="AG205" s="33" t="s">
        <v>2951</v>
      </c>
      <c r="AH205" s="33" t="s">
        <v>649</v>
      </c>
      <c r="AI205" s="33" t="s">
        <v>77</v>
      </c>
      <c r="AJ205" s="33" t="s">
        <v>2952</v>
      </c>
      <c r="AK205" s="33" t="s">
        <v>264</v>
      </c>
      <c r="AL205" s="33" t="s">
        <v>2953</v>
      </c>
      <c r="AM205" s="33">
        <v>447</v>
      </c>
      <c r="AN205" s="33">
        <v>471</v>
      </c>
      <c r="AO205" s="33" t="s">
        <v>2954</v>
      </c>
      <c r="AP205" s="33" t="s">
        <v>2955</v>
      </c>
      <c r="AQ205" s="33" t="s">
        <v>2955</v>
      </c>
      <c r="AR205" s="33" t="s">
        <v>537</v>
      </c>
      <c r="AS205" s="33" t="s">
        <v>2188</v>
      </c>
      <c r="AT205" s="34">
        <v>2018</v>
      </c>
      <c r="AU205" s="34" t="s">
        <v>2956</v>
      </c>
      <c r="AV205" s="34">
        <v>109</v>
      </c>
      <c r="AW205" s="34">
        <v>27.51</v>
      </c>
      <c r="AX205" s="33" t="s">
        <v>216</v>
      </c>
      <c r="AY205" s="33" t="s">
        <v>2946</v>
      </c>
      <c r="AZ205" s="33" t="s">
        <v>2957</v>
      </c>
      <c r="BA205" s="33" t="s">
        <v>2958</v>
      </c>
      <c r="BB205" s="33" t="s">
        <v>537</v>
      </c>
      <c r="BC205" s="33" t="s">
        <v>2270</v>
      </c>
      <c r="BD205" s="34" t="str">
        <f t="shared" si="24"/>
        <v>01/10/2018</v>
      </c>
      <c r="BE205" s="34" t="str">
        <f t="shared" si="25"/>
        <v>01/03/2022</v>
      </c>
      <c r="BF205" s="34">
        <f t="shared" si="26"/>
        <v>41</v>
      </c>
      <c r="BG205" s="35">
        <f t="shared" si="27"/>
        <v>0.19818181818181821</v>
      </c>
      <c r="BH205" s="35">
        <f t="shared" si="28"/>
        <v>0.18340000000000001</v>
      </c>
      <c r="BI205" s="35">
        <f t="shared" si="29"/>
        <v>0.52682926829268295</v>
      </c>
      <c r="BJ205" s="35">
        <f t="shared" si="30"/>
        <v>0.90841108647450119</v>
      </c>
      <c r="BK205" s="9">
        <f t="shared" si="31"/>
        <v>64</v>
      </c>
      <c r="BL205" s="10"/>
      <c r="BM205" s="9">
        <v>61</v>
      </c>
    </row>
    <row r="206" spans="1:178" hidden="1" x14ac:dyDescent="0.35">
      <c r="A206" s="33">
        <v>343</v>
      </c>
      <c r="B206" s="33" t="s">
        <v>63</v>
      </c>
      <c r="C206" s="33" t="s">
        <v>231</v>
      </c>
      <c r="D206" s="33" t="s">
        <v>2959</v>
      </c>
      <c r="E206" s="33" t="s">
        <v>136</v>
      </c>
      <c r="F206" s="33" t="s">
        <v>2960</v>
      </c>
      <c r="G206" s="33"/>
      <c r="H206" s="33" t="s">
        <v>2961</v>
      </c>
      <c r="I206" s="33">
        <v>0</v>
      </c>
      <c r="J206" s="33" t="s">
        <v>2962</v>
      </c>
      <c r="K206" s="33" t="s">
        <v>1651</v>
      </c>
      <c r="L206" s="33" t="s">
        <v>1652</v>
      </c>
      <c r="M206" s="33" t="s">
        <v>879</v>
      </c>
      <c r="N206" s="33" t="s">
        <v>73</v>
      </c>
      <c r="O206" s="33"/>
      <c r="P206" s="33"/>
      <c r="Q206" s="33"/>
      <c r="R206" s="33">
        <v>0</v>
      </c>
      <c r="S206" s="33"/>
      <c r="T206" s="33">
        <v>0</v>
      </c>
      <c r="U206" s="33" t="s">
        <v>2962</v>
      </c>
      <c r="V206" s="33" t="s">
        <v>1651</v>
      </c>
      <c r="W206" s="33" t="s">
        <v>1652</v>
      </c>
      <c r="X206" s="33" t="s">
        <v>879</v>
      </c>
      <c r="Y206" s="33" t="s">
        <v>73</v>
      </c>
      <c r="Z206" s="33"/>
      <c r="AA206" s="33"/>
      <c r="AB206" s="33"/>
      <c r="AC206" s="33"/>
      <c r="AD206" s="33">
        <v>3403607496</v>
      </c>
      <c r="AE206" s="33" t="s">
        <v>2963</v>
      </c>
      <c r="AF206" s="33" t="s">
        <v>75</v>
      </c>
      <c r="AG206" s="33" t="s">
        <v>1033</v>
      </c>
      <c r="AH206" s="33" t="s">
        <v>879</v>
      </c>
      <c r="AI206" s="33" t="s">
        <v>77</v>
      </c>
      <c r="AJ206" s="33" t="s">
        <v>2964</v>
      </c>
      <c r="AK206" s="33" t="s">
        <v>2965</v>
      </c>
      <c r="AL206" s="33" t="s">
        <v>2966</v>
      </c>
      <c r="AM206" s="33">
        <v>313</v>
      </c>
      <c r="AN206" s="33">
        <v>343</v>
      </c>
      <c r="AO206" s="33" t="s">
        <v>2967</v>
      </c>
      <c r="AP206" s="33" t="s">
        <v>2968</v>
      </c>
      <c r="AQ206" s="33" t="s">
        <v>2968</v>
      </c>
      <c r="AR206" s="33" t="s">
        <v>537</v>
      </c>
      <c r="AS206" s="33" t="s">
        <v>2188</v>
      </c>
      <c r="AT206" s="34">
        <v>2020</v>
      </c>
      <c r="AU206" s="34" t="s">
        <v>2969</v>
      </c>
      <c r="AV206" s="34">
        <v>109</v>
      </c>
      <c r="AW206" s="34">
        <v>27.46</v>
      </c>
      <c r="AX206" s="33" t="s">
        <v>231</v>
      </c>
      <c r="AY206" s="33" t="s">
        <v>2959</v>
      </c>
      <c r="AZ206" s="33" t="s">
        <v>589</v>
      </c>
      <c r="BA206" s="33" t="s">
        <v>2970</v>
      </c>
      <c r="BB206" s="33" t="s">
        <v>537</v>
      </c>
      <c r="BC206" s="33" t="s">
        <v>2192</v>
      </c>
      <c r="BD206" s="34" t="str">
        <f t="shared" ref="BD206:BD269" si="32">"01/10/"&amp;AT206</f>
        <v>01/10/2020</v>
      </c>
      <c r="BE206" s="34" t="str">
        <f t="shared" ref="BE206:BE269" si="33">"01"&amp;RIGHT(TEXT(AU206,"GG/MM/AAAA"),8)</f>
        <v>01/03/2024</v>
      </c>
      <c r="BF206" s="34">
        <f t="shared" ref="BF206:BF269" si="34">DATEDIF(BD206,BE206,"M")</f>
        <v>41</v>
      </c>
      <c r="BG206" s="35">
        <f t="shared" ref="BG206:BG269" si="35">AV206/110*0.2</f>
        <v>0.19818181818181821</v>
      </c>
      <c r="BH206" s="35">
        <f t="shared" ref="BH206:BH269" si="36">AW206/30*0.2</f>
        <v>0.18306666666666668</v>
      </c>
      <c r="BI206" s="35">
        <f t="shared" ref="BI206:BI269" si="37">36/BF206*0.6</f>
        <v>0.52682926829268295</v>
      </c>
      <c r="BJ206" s="35">
        <f t="shared" ref="BJ206:BJ269" si="38">SUM(BG206:BI206)</f>
        <v>0.9080777531411679</v>
      </c>
      <c r="BK206" s="9">
        <f t="shared" si="31"/>
        <v>65</v>
      </c>
      <c r="BL206" s="10"/>
      <c r="BM206" s="9">
        <v>62</v>
      </c>
    </row>
    <row r="207" spans="1:178" hidden="1" x14ac:dyDescent="0.35">
      <c r="A207" s="33">
        <v>43</v>
      </c>
      <c r="B207" s="33" t="s">
        <v>63</v>
      </c>
      <c r="C207" s="33" t="s">
        <v>1802</v>
      </c>
      <c r="D207" s="33" t="s">
        <v>2971</v>
      </c>
      <c r="E207" s="33" t="s">
        <v>136</v>
      </c>
      <c r="F207" s="33" t="s">
        <v>2972</v>
      </c>
      <c r="G207" s="33"/>
      <c r="H207" s="33" t="s">
        <v>2973</v>
      </c>
      <c r="I207" s="33">
        <v>0</v>
      </c>
      <c r="J207" s="33" t="s">
        <v>2974</v>
      </c>
      <c r="K207" s="33">
        <v>81056</v>
      </c>
      <c r="L207" s="33" t="s">
        <v>2975</v>
      </c>
      <c r="M207" s="33" t="s">
        <v>2121</v>
      </c>
      <c r="N207" s="33" t="s">
        <v>1751</v>
      </c>
      <c r="O207" s="33"/>
      <c r="P207" s="33"/>
      <c r="Q207" s="33"/>
      <c r="R207" s="33">
        <v>0</v>
      </c>
      <c r="S207" s="33"/>
      <c r="T207" s="33">
        <v>0</v>
      </c>
      <c r="U207" s="33" t="s">
        <v>2974</v>
      </c>
      <c r="V207" s="33">
        <v>81056</v>
      </c>
      <c r="W207" s="33" t="s">
        <v>2975</v>
      </c>
      <c r="X207" s="33" t="s">
        <v>2121</v>
      </c>
      <c r="Y207" s="33" t="s">
        <v>1751</v>
      </c>
      <c r="Z207" s="33"/>
      <c r="AA207" s="33"/>
      <c r="AB207" s="33"/>
      <c r="AC207" s="33"/>
      <c r="AD207" s="33">
        <v>3884233865</v>
      </c>
      <c r="AE207" s="33" t="s">
        <v>2976</v>
      </c>
      <c r="AF207" s="33" t="s">
        <v>75</v>
      </c>
      <c r="AG207" s="33" t="s">
        <v>2335</v>
      </c>
      <c r="AH207" s="33" t="s">
        <v>2121</v>
      </c>
      <c r="AI207" s="33" t="s">
        <v>77</v>
      </c>
      <c r="AJ207" s="33" t="s">
        <v>2977</v>
      </c>
      <c r="AK207" s="33" t="s">
        <v>2978</v>
      </c>
      <c r="AL207" s="33" t="s">
        <v>2979</v>
      </c>
      <c r="AM207" s="33">
        <v>55</v>
      </c>
      <c r="AN207" s="33">
        <v>43</v>
      </c>
      <c r="AO207" s="33" t="s">
        <v>2980</v>
      </c>
      <c r="AP207" s="33" t="s">
        <v>2981</v>
      </c>
      <c r="AQ207" s="33" t="s">
        <v>2981</v>
      </c>
      <c r="AR207" s="33" t="s">
        <v>537</v>
      </c>
      <c r="AS207" s="33" t="s">
        <v>538</v>
      </c>
      <c r="AT207" s="34">
        <v>2020</v>
      </c>
      <c r="AU207" s="34" t="s">
        <v>2143</v>
      </c>
      <c r="AV207" s="34">
        <v>102</v>
      </c>
      <c r="AW207" s="34">
        <v>25.3</v>
      </c>
      <c r="AX207" s="33" t="s">
        <v>1802</v>
      </c>
      <c r="AY207" s="33" t="s">
        <v>2971</v>
      </c>
      <c r="AZ207" s="33" t="s">
        <v>670</v>
      </c>
      <c r="BA207" s="33" t="s">
        <v>2982</v>
      </c>
      <c r="BB207" s="33" t="s">
        <v>537</v>
      </c>
      <c r="BC207" s="33" t="s">
        <v>2161</v>
      </c>
      <c r="BD207" s="34" t="str">
        <f t="shared" si="32"/>
        <v>01/10/2020</v>
      </c>
      <c r="BE207" s="34" t="str">
        <f t="shared" si="33"/>
        <v>01/01/2024</v>
      </c>
      <c r="BF207" s="34">
        <f t="shared" si="34"/>
        <v>39</v>
      </c>
      <c r="BG207" s="35">
        <f t="shared" si="35"/>
        <v>0.18545454545454546</v>
      </c>
      <c r="BH207" s="35">
        <f t="shared" si="36"/>
        <v>0.16866666666666669</v>
      </c>
      <c r="BI207" s="35">
        <f t="shared" si="37"/>
        <v>0.55384615384615388</v>
      </c>
      <c r="BJ207" s="35">
        <f t="shared" si="38"/>
        <v>0.90796736596736605</v>
      </c>
      <c r="BK207" s="9">
        <f t="shared" ref="BK207:BK270" si="39">BK206+1</f>
        <v>66</v>
      </c>
      <c r="BL207" s="10"/>
      <c r="BM207" s="9">
        <v>64</v>
      </c>
    </row>
    <row r="208" spans="1:178" s="23" customFormat="1" hidden="1" x14ac:dyDescent="0.35">
      <c r="A208" s="33">
        <v>366</v>
      </c>
      <c r="B208" s="33" t="s">
        <v>63</v>
      </c>
      <c r="C208" s="33" t="s">
        <v>2983</v>
      </c>
      <c r="D208" s="33" t="s">
        <v>2984</v>
      </c>
      <c r="E208" s="33" t="s">
        <v>136</v>
      </c>
      <c r="F208" s="33" t="s">
        <v>2985</v>
      </c>
      <c r="G208" s="33"/>
      <c r="H208" s="33" t="s">
        <v>2986</v>
      </c>
      <c r="I208" s="33">
        <v>0</v>
      </c>
      <c r="J208" s="33" t="s">
        <v>2987</v>
      </c>
      <c r="K208" s="33">
        <v>81043</v>
      </c>
      <c r="L208" s="33" t="s">
        <v>2335</v>
      </c>
      <c r="M208" s="33" t="s">
        <v>2121</v>
      </c>
      <c r="N208" s="33" t="s">
        <v>1751</v>
      </c>
      <c r="O208" s="33"/>
      <c r="P208" s="33"/>
      <c r="Q208" s="33"/>
      <c r="R208" s="33">
        <v>0</v>
      </c>
      <c r="S208" s="33"/>
      <c r="T208" s="33">
        <v>0</v>
      </c>
      <c r="U208" s="33" t="s">
        <v>2987</v>
      </c>
      <c r="V208" s="33">
        <v>81043</v>
      </c>
      <c r="W208" s="33" t="s">
        <v>2335</v>
      </c>
      <c r="X208" s="33" t="s">
        <v>2121</v>
      </c>
      <c r="Y208" s="33" t="s">
        <v>1751</v>
      </c>
      <c r="Z208" s="33"/>
      <c r="AA208" s="33"/>
      <c r="AB208" s="33"/>
      <c r="AC208" s="33"/>
      <c r="AD208" s="33">
        <v>3515155194</v>
      </c>
      <c r="AE208" s="33" t="s">
        <v>2988</v>
      </c>
      <c r="AF208" s="33" t="s">
        <v>75</v>
      </c>
      <c r="AG208" s="33" t="s">
        <v>2989</v>
      </c>
      <c r="AH208" s="33" t="s">
        <v>2990</v>
      </c>
      <c r="AI208" s="33" t="s">
        <v>77</v>
      </c>
      <c r="AJ208" s="33" t="s">
        <v>2991</v>
      </c>
      <c r="AK208" s="33" t="s">
        <v>2992</v>
      </c>
      <c r="AL208" s="33" t="s">
        <v>2993</v>
      </c>
      <c r="AM208" s="33">
        <v>333</v>
      </c>
      <c r="AN208" s="33">
        <v>366</v>
      </c>
      <c r="AO208" s="33" t="s">
        <v>2994</v>
      </c>
      <c r="AP208" s="33" t="s">
        <v>2995</v>
      </c>
      <c r="AQ208" s="33" t="s">
        <v>2995</v>
      </c>
      <c r="AR208" s="33" t="s">
        <v>537</v>
      </c>
      <c r="AS208" s="33" t="s">
        <v>2202</v>
      </c>
      <c r="AT208" s="34">
        <v>2020</v>
      </c>
      <c r="AU208" s="34" t="s">
        <v>2751</v>
      </c>
      <c r="AV208" s="34">
        <v>94</v>
      </c>
      <c r="AW208" s="34">
        <v>22.71</v>
      </c>
      <c r="AX208" s="33" t="s">
        <v>2983</v>
      </c>
      <c r="AY208" s="33" t="s">
        <v>2984</v>
      </c>
      <c r="AZ208" s="33" t="s">
        <v>2996</v>
      </c>
      <c r="BA208" s="33" t="s">
        <v>2997</v>
      </c>
      <c r="BB208" s="33" t="s">
        <v>537</v>
      </c>
      <c r="BC208" s="33" t="s">
        <v>2206</v>
      </c>
      <c r="BD208" s="34" t="str">
        <f t="shared" si="32"/>
        <v>01/10/2020</v>
      </c>
      <c r="BE208" s="34" t="str">
        <f t="shared" si="33"/>
        <v>01/11/2023</v>
      </c>
      <c r="BF208" s="34">
        <f t="shared" si="34"/>
        <v>37</v>
      </c>
      <c r="BG208" s="35">
        <f t="shared" si="35"/>
        <v>0.1709090909090909</v>
      </c>
      <c r="BH208" s="35">
        <f t="shared" si="36"/>
        <v>0.15140000000000001</v>
      </c>
      <c r="BI208" s="35">
        <f t="shared" si="37"/>
        <v>0.58378378378378382</v>
      </c>
      <c r="BJ208" s="35">
        <f t="shared" si="38"/>
        <v>0.90609287469287469</v>
      </c>
      <c r="BK208" s="9">
        <f t="shared" si="39"/>
        <v>67</v>
      </c>
      <c r="BL208" s="10"/>
      <c r="BM208" s="9">
        <v>72</v>
      </c>
      <c r="BN208" s="22"/>
      <c r="BO208" s="22"/>
      <c r="BP208" s="22"/>
      <c r="BQ208" s="22"/>
      <c r="BR208" s="22"/>
      <c r="BS208" s="22"/>
      <c r="BT208" s="22"/>
      <c r="BU208" s="22"/>
      <c r="BV208" s="22"/>
      <c r="BW208" s="22"/>
      <c r="BX208" s="22"/>
      <c r="BY208" s="22"/>
      <c r="BZ208" s="22"/>
      <c r="CA208" s="22"/>
      <c r="CB208" s="22"/>
      <c r="CC208" s="22"/>
      <c r="CD208" s="22"/>
      <c r="CE208" s="22"/>
      <c r="CF208" s="22"/>
      <c r="CG208" s="22"/>
      <c r="CH208" s="22"/>
      <c r="CI208" s="22"/>
      <c r="CJ208" s="22"/>
      <c r="CK208" s="22"/>
      <c r="CL208" s="22"/>
      <c r="CM208" s="22"/>
      <c r="CN208" s="22"/>
      <c r="CO208" s="22"/>
      <c r="CP208" s="22"/>
      <c r="CQ208" s="22"/>
      <c r="CR208" s="22"/>
      <c r="CS208" s="22"/>
      <c r="CT208" s="22"/>
      <c r="CU208" s="22"/>
      <c r="CV208" s="22"/>
      <c r="CW208" s="22"/>
      <c r="CX208" s="22"/>
      <c r="CY208" s="22"/>
      <c r="CZ208" s="22"/>
      <c r="DA208" s="22"/>
      <c r="DB208" s="22"/>
      <c r="DC208" s="22"/>
      <c r="DD208" s="22"/>
      <c r="DE208" s="22"/>
      <c r="DF208" s="22"/>
      <c r="DG208" s="22"/>
      <c r="DH208" s="22"/>
      <c r="DI208" s="22"/>
      <c r="DJ208" s="22"/>
      <c r="DK208" s="22"/>
      <c r="DL208" s="22"/>
      <c r="DM208" s="22"/>
      <c r="DN208" s="22"/>
      <c r="DO208" s="22"/>
      <c r="DP208" s="22"/>
      <c r="DQ208" s="22"/>
      <c r="DR208" s="22"/>
      <c r="DS208" s="22"/>
      <c r="DT208" s="22"/>
      <c r="DU208" s="22"/>
      <c r="DV208" s="22"/>
      <c r="DW208" s="22"/>
      <c r="DX208" s="22"/>
      <c r="DY208" s="22"/>
      <c r="DZ208" s="22"/>
      <c r="EA208" s="22"/>
      <c r="EB208" s="22"/>
      <c r="EC208" s="22"/>
      <c r="ED208" s="22"/>
      <c r="EE208" s="22"/>
      <c r="EF208" s="22"/>
      <c r="EG208" s="22"/>
      <c r="EH208" s="22"/>
      <c r="EI208" s="22"/>
      <c r="EJ208" s="22"/>
      <c r="EK208" s="22"/>
      <c r="EL208" s="22"/>
      <c r="EM208" s="22"/>
      <c r="EN208" s="22"/>
      <c r="EO208" s="22"/>
      <c r="EP208" s="22"/>
      <c r="EQ208" s="22"/>
      <c r="ER208" s="22"/>
      <c r="ES208" s="22"/>
      <c r="ET208" s="22"/>
      <c r="EU208" s="22"/>
      <c r="EV208" s="22"/>
      <c r="EW208" s="22"/>
      <c r="EX208" s="22"/>
      <c r="EY208" s="22"/>
      <c r="EZ208" s="22"/>
      <c r="FA208" s="22"/>
      <c r="FB208" s="22"/>
      <c r="FC208" s="22"/>
      <c r="FD208" s="22"/>
      <c r="FE208" s="22"/>
      <c r="FF208" s="22"/>
      <c r="FG208" s="22"/>
      <c r="FH208" s="22"/>
      <c r="FI208" s="22"/>
      <c r="FJ208" s="22"/>
      <c r="FK208" s="22"/>
      <c r="FL208" s="22"/>
      <c r="FM208" s="22"/>
      <c r="FN208" s="22"/>
      <c r="FO208" s="22"/>
      <c r="FP208" s="22"/>
      <c r="FQ208" s="22"/>
      <c r="FR208" s="22"/>
      <c r="FS208" s="22"/>
      <c r="FT208" s="22"/>
      <c r="FU208" s="22"/>
      <c r="FV208" s="22"/>
    </row>
    <row r="209" spans="1:178" hidden="1" x14ac:dyDescent="0.35">
      <c r="A209" s="33">
        <v>779</v>
      </c>
      <c r="B209" s="33" t="s">
        <v>63</v>
      </c>
      <c r="C209" s="33" t="s">
        <v>1583</v>
      </c>
      <c r="D209" s="33" t="s">
        <v>2998</v>
      </c>
      <c r="E209" s="33" t="s">
        <v>66</v>
      </c>
      <c r="F209" s="33" t="s">
        <v>2999</v>
      </c>
      <c r="G209" s="33"/>
      <c r="H209" s="33" t="s">
        <v>3000</v>
      </c>
      <c r="I209" s="33">
        <v>0</v>
      </c>
      <c r="J209" s="33" t="s">
        <v>3001</v>
      </c>
      <c r="K209" s="33" t="s">
        <v>1863</v>
      </c>
      <c r="L209" s="33" t="s">
        <v>3002</v>
      </c>
      <c r="M209" s="33" t="s">
        <v>299</v>
      </c>
      <c r="N209" s="33" t="s">
        <v>73</v>
      </c>
      <c r="O209" s="33"/>
      <c r="P209" s="33"/>
      <c r="Q209" s="33"/>
      <c r="R209" s="33">
        <v>0</v>
      </c>
      <c r="S209" s="33"/>
      <c r="T209" s="33">
        <v>0</v>
      </c>
      <c r="U209" s="33" t="s">
        <v>3001</v>
      </c>
      <c r="V209" s="33" t="s">
        <v>1863</v>
      </c>
      <c r="W209" s="33" t="s">
        <v>3002</v>
      </c>
      <c r="X209" s="33" t="s">
        <v>299</v>
      </c>
      <c r="Y209" s="33" t="s">
        <v>73</v>
      </c>
      <c r="Z209" s="33"/>
      <c r="AA209" s="33"/>
      <c r="AB209" s="33"/>
      <c r="AC209" s="33"/>
      <c r="AD209" s="33">
        <v>393466537366</v>
      </c>
      <c r="AE209" s="33" t="s">
        <v>3003</v>
      </c>
      <c r="AF209" s="33" t="s">
        <v>75</v>
      </c>
      <c r="AG209" s="33" t="s">
        <v>531</v>
      </c>
      <c r="AH209" s="33" t="s">
        <v>299</v>
      </c>
      <c r="AI209" s="33" t="s">
        <v>77</v>
      </c>
      <c r="AJ209" s="33" t="s">
        <v>3004</v>
      </c>
      <c r="AK209" s="33" t="s">
        <v>3005</v>
      </c>
      <c r="AL209" s="33" t="s">
        <v>3006</v>
      </c>
      <c r="AM209" s="33">
        <v>794</v>
      </c>
      <c r="AN209" s="33">
        <v>779</v>
      </c>
      <c r="AO209" s="33" t="s">
        <v>3007</v>
      </c>
      <c r="AP209" s="33" t="s">
        <v>3008</v>
      </c>
      <c r="AQ209" s="33" t="s">
        <v>3008</v>
      </c>
      <c r="AR209" s="33" t="s">
        <v>537</v>
      </c>
      <c r="AS209" s="33" t="s">
        <v>2520</v>
      </c>
      <c r="AT209" s="34">
        <v>2020</v>
      </c>
      <c r="AU209" s="34" t="s">
        <v>3009</v>
      </c>
      <c r="AV209" s="34">
        <v>110</v>
      </c>
      <c r="AW209" s="34">
        <v>28.56</v>
      </c>
      <c r="AX209" s="33" t="s">
        <v>1583</v>
      </c>
      <c r="AY209" s="33" t="s">
        <v>2998</v>
      </c>
      <c r="AZ209" s="33" t="s">
        <v>2714</v>
      </c>
      <c r="BA209" s="33" t="s">
        <v>3010</v>
      </c>
      <c r="BB209" s="33" t="s">
        <v>537</v>
      </c>
      <c r="BC209" s="33" t="s">
        <v>2524</v>
      </c>
      <c r="BD209" s="34" t="str">
        <f t="shared" si="32"/>
        <v>01/10/2020</v>
      </c>
      <c r="BE209" s="34" t="str">
        <f t="shared" si="33"/>
        <v>01/04/2024</v>
      </c>
      <c r="BF209" s="34">
        <f t="shared" si="34"/>
        <v>42</v>
      </c>
      <c r="BG209" s="35">
        <f t="shared" si="35"/>
        <v>0.2</v>
      </c>
      <c r="BH209" s="35">
        <f t="shared" si="36"/>
        <v>0.19040000000000001</v>
      </c>
      <c r="BI209" s="35">
        <f t="shared" si="37"/>
        <v>0.51428571428571423</v>
      </c>
      <c r="BJ209" s="35">
        <f t="shared" si="38"/>
        <v>0.90468571428571432</v>
      </c>
      <c r="BK209" s="9">
        <f t="shared" si="39"/>
        <v>68</v>
      </c>
      <c r="BL209" s="10"/>
      <c r="BM209" s="9">
        <v>60</v>
      </c>
    </row>
    <row r="210" spans="1:178" hidden="1" x14ac:dyDescent="0.35">
      <c r="A210" s="33">
        <v>758</v>
      </c>
      <c r="B210" s="33" t="s">
        <v>63</v>
      </c>
      <c r="C210" s="33" t="s">
        <v>2271</v>
      </c>
      <c r="D210" s="33" t="s">
        <v>3011</v>
      </c>
      <c r="E210" s="33" t="s">
        <v>136</v>
      </c>
      <c r="F210" s="33" t="s">
        <v>3012</v>
      </c>
      <c r="G210" s="33"/>
      <c r="H210" s="33" t="s">
        <v>3013</v>
      </c>
      <c r="I210" s="33">
        <v>0</v>
      </c>
      <c r="J210" s="33" t="s">
        <v>3014</v>
      </c>
      <c r="K210" s="33" t="s">
        <v>527</v>
      </c>
      <c r="L210" s="33" t="s">
        <v>528</v>
      </c>
      <c r="M210" s="33" t="s">
        <v>299</v>
      </c>
      <c r="N210" s="33" t="s">
        <v>73</v>
      </c>
      <c r="O210" s="33"/>
      <c r="P210" s="33"/>
      <c r="Q210" s="33"/>
      <c r="R210" s="33">
        <v>0</v>
      </c>
      <c r="S210" s="33"/>
      <c r="T210" s="33">
        <v>0</v>
      </c>
      <c r="U210" s="33" t="s">
        <v>3014</v>
      </c>
      <c r="V210" s="33" t="s">
        <v>527</v>
      </c>
      <c r="W210" s="33" t="s">
        <v>528</v>
      </c>
      <c r="X210" s="33" t="s">
        <v>299</v>
      </c>
      <c r="Y210" s="33" t="s">
        <v>73</v>
      </c>
      <c r="Z210" s="33"/>
      <c r="AA210" s="33"/>
      <c r="AB210" s="33"/>
      <c r="AC210" s="33"/>
      <c r="AD210" s="33">
        <v>3271428576</v>
      </c>
      <c r="AE210" s="33" t="s">
        <v>822</v>
      </c>
      <c r="AF210" s="33" t="s">
        <v>75</v>
      </c>
      <c r="AG210" s="33" t="s">
        <v>2557</v>
      </c>
      <c r="AH210" s="33" t="s">
        <v>1755</v>
      </c>
      <c r="AI210" s="33" t="s">
        <v>77</v>
      </c>
      <c r="AJ210" s="33" t="s">
        <v>3015</v>
      </c>
      <c r="AK210" s="33" t="s">
        <v>3016</v>
      </c>
      <c r="AL210" s="33" t="s">
        <v>3017</v>
      </c>
      <c r="AM210" s="33">
        <v>771</v>
      </c>
      <c r="AN210" s="33">
        <v>758</v>
      </c>
      <c r="AO210" s="33" t="s">
        <v>3018</v>
      </c>
      <c r="AP210" s="33" t="s">
        <v>3019</v>
      </c>
      <c r="AQ210" s="33" t="s">
        <v>3019</v>
      </c>
      <c r="AR210" s="33" t="s">
        <v>537</v>
      </c>
      <c r="AS210" s="33" t="s">
        <v>538</v>
      </c>
      <c r="AT210" s="34">
        <v>2020</v>
      </c>
      <c r="AU210" s="34" t="s">
        <v>2143</v>
      </c>
      <c r="AV210" s="34">
        <v>101</v>
      </c>
      <c r="AW210" s="34">
        <v>24.96</v>
      </c>
      <c r="AX210" s="33" t="s">
        <v>2271</v>
      </c>
      <c r="AY210" s="33" t="s">
        <v>3011</v>
      </c>
      <c r="AZ210" s="33" t="s">
        <v>2190</v>
      </c>
      <c r="BA210" s="33" t="s">
        <v>3020</v>
      </c>
      <c r="BB210" s="33" t="s">
        <v>537</v>
      </c>
      <c r="BC210" s="33" t="s">
        <v>2145</v>
      </c>
      <c r="BD210" s="34" t="str">
        <f t="shared" si="32"/>
        <v>01/10/2020</v>
      </c>
      <c r="BE210" s="34" t="str">
        <f t="shared" si="33"/>
        <v>01/01/2024</v>
      </c>
      <c r="BF210" s="34">
        <f t="shared" si="34"/>
        <v>39</v>
      </c>
      <c r="BG210" s="35">
        <f t="shared" si="35"/>
        <v>0.18363636363636365</v>
      </c>
      <c r="BH210" s="35">
        <f t="shared" si="36"/>
        <v>0.16640000000000002</v>
      </c>
      <c r="BI210" s="35">
        <f t="shared" si="37"/>
        <v>0.55384615384615388</v>
      </c>
      <c r="BJ210" s="35">
        <f t="shared" si="38"/>
        <v>0.90388251748251758</v>
      </c>
      <c r="BK210" s="9">
        <f t="shared" si="39"/>
        <v>69</v>
      </c>
      <c r="BL210" s="10"/>
      <c r="BM210" s="9">
        <v>67</v>
      </c>
    </row>
    <row r="211" spans="1:178" hidden="1" x14ac:dyDescent="0.35">
      <c r="A211" s="33">
        <v>321</v>
      </c>
      <c r="B211" s="33" t="s">
        <v>63</v>
      </c>
      <c r="C211" s="33" t="s">
        <v>231</v>
      </c>
      <c r="D211" s="33" t="s">
        <v>3021</v>
      </c>
      <c r="E211" s="33" t="s">
        <v>136</v>
      </c>
      <c r="F211" s="33" t="s">
        <v>3022</v>
      </c>
      <c r="G211" s="33"/>
      <c r="H211" s="33" t="s">
        <v>3023</v>
      </c>
      <c r="I211" s="33">
        <v>0</v>
      </c>
      <c r="J211" s="33" t="s">
        <v>3024</v>
      </c>
      <c r="K211" s="33" t="s">
        <v>3025</v>
      </c>
      <c r="L211" s="33" t="s">
        <v>3026</v>
      </c>
      <c r="M211" s="33" t="s">
        <v>879</v>
      </c>
      <c r="N211" s="33" t="s">
        <v>73</v>
      </c>
      <c r="O211" s="33"/>
      <c r="P211" s="33"/>
      <c r="Q211" s="33"/>
      <c r="R211" s="33">
        <v>0</v>
      </c>
      <c r="S211" s="33"/>
      <c r="T211" s="33">
        <v>0</v>
      </c>
      <c r="U211" s="33" t="s">
        <v>3024</v>
      </c>
      <c r="V211" s="33" t="s">
        <v>3025</v>
      </c>
      <c r="W211" s="33" t="s">
        <v>3026</v>
      </c>
      <c r="X211" s="33" t="s">
        <v>879</v>
      </c>
      <c r="Y211" s="33" t="s">
        <v>73</v>
      </c>
      <c r="Z211" s="33"/>
      <c r="AA211" s="33"/>
      <c r="AB211" s="33"/>
      <c r="AC211" s="33"/>
      <c r="AD211" s="33">
        <v>393454273650</v>
      </c>
      <c r="AE211" s="33" t="s">
        <v>3027</v>
      </c>
      <c r="AF211" s="33" t="s">
        <v>75</v>
      </c>
      <c r="AG211" s="33" t="s">
        <v>878</v>
      </c>
      <c r="AH211" s="33" t="s">
        <v>879</v>
      </c>
      <c r="AI211" s="33" t="s">
        <v>77</v>
      </c>
      <c r="AJ211" s="33" t="s">
        <v>3028</v>
      </c>
      <c r="AK211" s="33" t="s">
        <v>3029</v>
      </c>
      <c r="AL211" s="33" t="s">
        <v>3030</v>
      </c>
      <c r="AM211" s="33">
        <v>293</v>
      </c>
      <c r="AN211" s="33">
        <v>321</v>
      </c>
      <c r="AO211" s="33" t="s">
        <v>3031</v>
      </c>
      <c r="AP211" s="33" t="s">
        <v>3032</v>
      </c>
      <c r="AQ211" s="33" t="s">
        <v>3032</v>
      </c>
      <c r="AR211" s="33" t="s">
        <v>537</v>
      </c>
      <c r="AS211" s="33" t="s">
        <v>2188</v>
      </c>
      <c r="AT211" s="34">
        <v>2019</v>
      </c>
      <c r="AU211" s="34" t="s">
        <v>1986</v>
      </c>
      <c r="AV211" s="34">
        <v>95</v>
      </c>
      <c r="AW211" s="34">
        <v>23.45</v>
      </c>
      <c r="AX211" s="33" t="s">
        <v>231</v>
      </c>
      <c r="AY211" s="33" t="s">
        <v>3021</v>
      </c>
      <c r="AZ211" s="33" t="s">
        <v>853</v>
      </c>
      <c r="BA211" s="33" t="s">
        <v>3033</v>
      </c>
      <c r="BB211" s="33" t="s">
        <v>537</v>
      </c>
      <c r="BC211" s="33" t="s">
        <v>2387</v>
      </c>
      <c r="BD211" s="34" t="str">
        <f t="shared" si="32"/>
        <v>01/10/2019</v>
      </c>
      <c r="BE211" s="34" t="str">
        <f t="shared" si="33"/>
        <v>01/12/2022</v>
      </c>
      <c r="BF211" s="34">
        <f t="shared" si="34"/>
        <v>38</v>
      </c>
      <c r="BG211" s="35">
        <f t="shared" si="35"/>
        <v>0.17272727272727273</v>
      </c>
      <c r="BH211" s="35">
        <f t="shared" si="36"/>
        <v>0.15633333333333332</v>
      </c>
      <c r="BI211" s="35">
        <f t="shared" si="37"/>
        <v>0.56842105263157894</v>
      </c>
      <c r="BJ211" s="35">
        <f t="shared" si="38"/>
        <v>0.89748165869218499</v>
      </c>
      <c r="BK211" s="9">
        <f t="shared" si="39"/>
        <v>70</v>
      </c>
      <c r="BL211" s="10"/>
      <c r="BM211" s="9">
        <v>73</v>
      </c>
    </row>
    <row r="212" spans="1:178" hidden="1" x14ac:dyDescent="0.35">
      <c r="A212" s="33">
        <v>92</v>
      </c>
      <c r="B212" s="33" t="s">
        <v>63</v>
      </c>
      <c r="C212" s="33" t="s">
        <v>661</v>
      </c>
      <c r="D212" s="33" t="s">
        <v>3034</v>
      </c>
      <c r="E212" s="33" t="s">
        <v>136</v>
      </c>
      <c r="F212" s="33" t="s">
        <v>3035</v>
      </c>
      <c r="G212" s="33"/>
      <c r="H212" s="33" t="s">
        <v>3036</v>
      </c>
      <c r="I212" s="33">
        <v>0</v>
      </c>
      <c r="J212" s="33" t="s">
        <v>3037</v>
      </c>
      <c r="K212" s="33" t="s">
        <v>1651</v>
      </c>
      <c r="L212" s="33" t="s">
        <v>2482</v>
      </c>
      <c r="M212" s="33" t="s">
        <v>879</v>
      </c>
      <c r="N212" s="33" t="s">
        <v>73</v>
      </c>
      <c r="O212" s="33"/>
      <c r="P212" s="33"/>
      <c r="Q212" s="33"/>
      <c r="R212" s="33">
        <v>0</v>
      </c>
      <c r="S212" s="33"/>
      <c r="T212" s="33">
        <v>0</v>
      </c>
      <c r="U212" s="33" t="s">
        <v>3037</v>
      </c>
      <c r="V212" s="33" t="s">
        <v>1651</v>
      </c>
      <c r="W212" s="33" t="s">
        <v>2482</v>
      </c>
      <c r="X212" s="33" t="s">
        <v>879</v>
      </c>
      <c r="Y212" s="33" t="s">
        <v>73</v>
      </c>
      <c r="Z212" s="33"/>
      <c r="AA212" s="33"/>
      <c r="AB212" s="33"/>
      <c r="AC212" s="33"/>
      <c r="AD212" s="33">
        <v>393348862990</v>
      </c>
      <c r="AE212" s="33" t="s">
        <v>3038</v>
      </c>
      <c r="AF212" s="33" t="s">
        <v>75</v>
      </c>
      <c r="AG212" s="33" t="s">
        <v>76</v>
      </c>
      <c r="AH212" s="33" t="s">
        <v>72</v>
      </c>
      <c r="AI212" s="33" t="s">
        <v>77</v>
      </c>
      <c r="AJ212" s="33" t="s">
        <v>3039</v>
      </c>
      <c r="AK212" s="33" t="s">
        <v>3040</v>
      </c>
      <c r="AL212" s="33" t="s">
        <v>3041</v>
      </c>
      <c r="AM212" s="33">
        <v>152</v>
      </c>
      <c r="AN212" s="33">
        <v>92</v>
      </c>
      <c r="AO212" s="33" t="s">
        <v>3042</v>
      </c>
      <c r="AP212" s="33" t="s">
        <v>3043</v>
      </c>
      <c r="AQ212" s="33" t="s">
        <v>3043</v>
      </c>
      <c r="AR212" s="33" t="s">
        <v>537</v>
      </c>
      <c r="AS212" s="33" t="s">
        <v>2188</v>
      </c>
      <c r="AT212" s="34">
        <v>2019</v>
      </c>
      <c r="AU212" s="34" t="s">
        <v>3044</v>
      </c>
      <c r="AV212" s="34">
        <v>101</v>
      </c>
      <c r="AW212" s="34">
        <v>25.75</v>
      </c>
      <c r="AX212" s="33" t="s">
        <v>661</v>
      </c>
      <c r="AY212" s="33" t="s">
        <v>3034</v>
      </c>
      <c r="AZ212" s="33" t="s">
        <v>2190</v>
      </c>
      <c r="BA212" s="33" t="s">
        <v>3045</v>
      </c>
      <c r="BB212" s="33" t="s">
        <v>537</v>
      </c>
      <c r="BC212" s="33" t="s">
        <v>2192</v>
      </c>
      <c r="BD212" s="34" t="str">
        <f t="shared" si="32"/>
        <v>01/10/2019</v>
      </c>
      <c r="BE212" s="34" t="str">
        <f t="shared" si="33"/>
        <v>01/02/2023</v>
      </c>
      <c r="BF212" s="34">
        <f t="shared" si="34"/>
        <v>40</v>
      </c>
      <c r="BG212" s="35">
        <f t="shared" si="35"/>
        <v>0.18363636363636365</v>
      </c>
      <c r="BH212" s="35">
        <f t="shared" si="36"/>
        <v>0.17166666666666666</v>
      </c>
      <c r="BI212" s="35">
        <f t="shared" si="37"/>
        <v>0.54</v>
      </c>
      <c r="BJ212" s="35">
        <f t="shared" si="38"/>
        <v>0.89530303030303038</v>
      </c>
      <c r="BK212" s="9">
        <f t="shared" si="39"/>
        <v>71</v>
      </c>
      <c r="BL212" s="10"/>
      <c r="BM212" s="9">
        <v>71</v>
      </c>
    </row>
    <row r="213" spans="1:178" s="23" customFormat="1" hidden="1" x14ac:dyDescent="0.35">
      <c r="A213" s="33">
        <v>574</v>
      </c>
      <c r="B213" s="33" t="s">
        <v>63</v>
      </c>
      <c r="C213" s="33" t="s">
        <v>3046</v>
      </c>
      <c r="D213" s="33" t="s">
        <v>2782</v>
      </c>
      <c r="E213" s="33" t="s">
        <v>66</v>
      </c>
      <c r="F213" s="33" t="s">
        <v>3047</v>
      </c>
      <c r="G213" s="33" t="s">
        <v>3048</v>
      </c>
      <c r="H213" s="33" t="s">
        <v>3049</v>
      </c>
      <c r="I213" s="33">
        <v>0</v>
      </c>
      <c r="J213" s="33" t="s">
        <v>3050</v>
      </c>
      <c r="K213" s="33" t="s">
        <v>1032</v>
      </c>
      <c r="L213" s="33" t="s">
        <v>1033</v>
      </c>
      <c r="M213" s="33" t="s">
        <v>879</v>
      </c>
      <c r="N213" s="33" t="s">
        <v>73</v>
      </c>
      <c r="O213" s="33"/>
      <c r="P213" s="33"/>
      <c r="Q213" s="33"/>
      <c r="R213" s="33">
        <v>0</v>
      </c>
      <c r="S213" s="33"/>
      <c r="T213" s="33">
        <v>0</v>
      </c>
      <c r="U213" s="33" t="s">
        <v>3050</v>
      </c>
      <c r="V213" s="33" t="s">
        <v>1032</v>
      </c>
      <c r="W213" s="33" t="s">
        <v>1033</v>
      </c>
      <c r="X213" s="33" t="s">
        <v>879</v>
      </c>
      <c r="Y213" s="33" t="s">
        <v>73</v>
      </c>
      <c r="Z213" s="33"/>
      <c r="AA213" s="33"/>
      <c r="AB213" s="33"/>
      <c r="AC213" s="33"/>
      <c r="AD213" s="33">
        <v>393287842238</v>
      </c>
      <c r="AE213" s="33" t="s">
        <v>3051</v>
      </c>
      <c r="AF213" s="33" t="s">
        <v>75</v>
      </c>
      <c r="AG213" s="33" t="s">
        <v>1033</v>
      </c>
      <c r="AH213" s="33" t="s">
        <v>879</v>
      </c>
      <c r="AI213" s="33" t="s">
        <v>77</v>
      </c>
      <c r="AJ213" s="33" t="s">
        <v>3052</v>
      </c>
      <c r="AK213" s="33" t="s">
        <v>2184</v>
      </c>
      <c r="AL213" s="33" t="s">
        <v>3053</v>
      </c>
      <c r="AM213" s="33">
        <v>566</v>
      </c>
      <c r="AN213" s="33">
        <v>574</v>
      </c>
      <c r="AO213" s="33" t="s">
        <v>3054</v>
      </c>
      <c r="AP213" s="33" t="s">
        <v>3055</v>
      </c>
      <c r="AQ213" s="33" t="s">
        <v>3055</v>
      </c>
      <c r="AR213" s="33" t="s">
        <v>537</v>
      </c>
      <c r="AS213" s="33" t="s">
        <v>538</v>
      </c>
      <c r="AT213" s="34">
        <v>2020</v>
      </c>
      <c r="AU213" s="34" t="s">
        <v>3056</v>
      </c>
      <c r="AV213" s="34">
        <v>105</v>
      </c>
      <c r="AW213" s="34">
        <v>26</v>
      </c>
      <c r="AX213" s="33" t="s">
        <v>3046</v>
      </c>
      <c r="AY213" s="33" t="s">
        <v>2782</v>
      </c>
      <c r="AZ213" s="33" t="s">
        <v>670</v>
      </c>
      <c r="BA213" s="33" t="s">
        <v>3057</v>
      </c>
      <c r="BB213" s="33" t="s">
        <v>537</v>
      </c>
      <c r="BC213" s="33" t="s">
        <v>2145</v>
      </c>
      <c r="BD213" s="34" t="str">
        <f t="shared" si="32"/>
        <v>01/10/2020</v>
      </c>
      <c r="BE213" s="34" t="str">
        <f t="shared" si="33"/>
        <v>01/03/2024</v>
      </c>
      <c r="BF213" s="34">
        <f t="shared" si="34"/>
        <v>41</v>
      </c>
      <c r="BG213" s="35">
        <f t="shared" si="35"/>
        <v>0.19090909090909092</v>
      </c>
      <c r="BH213" s="35">
        <f t="shared" si="36"/>
        <v>0.17333333333333334</v>
      </c>
      <c r="BI213" s="35">
        <f t="shared" si="37"/>
        <v>0.52682926829268295</v>
      </c>
      <c r="BJ213" s="35">
        <f t="shared" si="38"/>
        <v>0.89107169253510721</v>
      </c>
      <c r="BK213" s="9">
        <f t="shared" si="39"/>
        <v>72</v>
      </c>
      <c r="BL213" s="10"/>
      <c r="BM213" s="9">
        <v>70</v>
      </c>
      <c r="BN213" s="22"/>
      <c r="BO213" s="22"/>
      <c r="BP213" s="22"/>
      <c r="BQ213" s="22"/>
      <c r="BR213" s="22"/>
      <c r="BS213" s="22"/>
      <c r="BT213" s="22"/>
      <c r="BU213" s="22"/>
      <c r="BV213" s="22"/>
      <c r="BW213" s="22"/>
      <c r="BX213" s="22"/>
      <c r="BY213" s="22"/>
      <c r="BZ213" s="22"/>
      <c r="CA213" s="22"/>
      <c r="CB213" s="22"/>
      <c r="CC213" s="22"/>
      <c r="CD213" s="22"/>
      <c r="CE213" s="22"/>
      <c r="CF213" s="22"/>
      <c r="CG213" s="22"/>
      <c r="CH213" s="22"/>
      <c r="CI213" s="22"/>
      <c r="CJ213" s="22"/>
      <c r="CK213" s="22"/>
      <c r="CL213" s="22"/>
      <c r="CM213" s="22"/>
      <c r="CN213" s="22"/>
      <c r="CO213" s="22"/>
      <c r="CP213" s="22"/>
      <c r="CQ213" s="22"/>
      <c r="CR213" s="22"/>
      <c r="CS213" s="22"/>
      <c r="CT213" s="22"/>
      <c r="CU213" s="22"/>
      <c r="CV213" s="22"/>
      <c r="CW213" s="22"/>
      <c r="CX213" s="22"/>
      <c r="CY213" s="22"/>
      <c r="CZ213" s="22"/>
      <c r="DA213" s="22"/>
      <c r="DB213" s="22"/>
      <c r="DC213" s="22"/>
      <c r="DD213" s="22"/>
      <c r="DE213" s="22"/>
      <c r="DF213" s="22"/>
      <c r="DG213" s="22"/>
      <c r="DH213" s="22"/>
      <c r="DI213" s="22"/>
      <c r="DJ213" s="22"/>
      <c r="DK213" s="22"/>
      <c r="DL213" s="22"/>
      <c r="DM213" s="22"/>
      <c r="DN213" s="22"/>
      <c r="DO213" s="22"/>
      <c r="DP213" s="22"/>
      <c r="DQ213" s="22"/>
      <c r="DR213" s="22"/>
      <c r="DS213" s="22"/>
      <c r="DT213" s="22"/>
      <c r="DU213" s="22"/>
      <c r="DV213" s="22"/>
      <c r="DW213" s="22"/>
      <c r="DX213" s="22"/>
      <c r="DY213" s="22"/>
      <c r="DZ213" s="22"/>
      <c r="EA213" s="22"/>
      <c r="EB213" s="22"/>
      <c r="EC213" s="22"/>
      <c r="ED213" s="22"/>
      <c r="EE213" s="22"/>
      <c r="EF213" s="22"/>
      <c r="EG213" s="22"/>
      <c r="EH213" s="22"/>
      <c r="EI213" s="22"/>
      <c r="EJ213" s="22"/>
      <c r="EK213" s="22"/>
      <c r="EL213" s="22"/>
      <c r="EM213" s="22"/>
      <c r="EN213" s="22"/>
      <c r="EO213" s="22"/>
      <c r="EP213" s="22"/>
      <c r="EQ213" s="22"/>
      <c r="ER213" s="22"/>
      <c r="ES213" s="22"/>
      <c r="ET213" s="22"/>
      <c r="EU213" s="22"/>
      <c r="EV213" s="22"/>
      <c r="EW213" s="22"/>
      <c r="EX213" s="22"/>
      <c r="EY213" s="22"/>
      <c r="EZ213" s="22"/>
      <c r="FA213" s="22"/>
      <c r="FB213" s="22"/>
      <c r="FC213" s="22"/>
      <c r="FD213" s="22"/>
      <c r="FE213" s="22"/>
      <c r="FF213" s="22"/>
      <c r="FG213" s="22"/>
      <c r="FH213" s="22"/>
      <c r="FI213" s="22"/>
      <c r="FJ213" s="22"/>
      <c r="FK213" s="22"/>
      <c r="FL213" s="22"/>
      <c r="FM213" s="22"/>
      <c r="FN213" s="22"/>
      <c r="FO213" s="22"/>
      <c r="FP213" s="22"/>
      <c r="FQ213" s="22"/>
      <c r="FR213" s="22"/>
      <c r="FS213" s="22"/>
      <c r="FT213" s="22"/>
      <c r="FU213" s="22"/>
      <c r="FV213" s="22"/>
    </row>
    <row r="214" spans="1:178" hidden="1" x14ac:dyDescent="0.35">
      <c r="A214" s="33">
        <v>456</v>
      </c>
      <c r="B214" s="33" t="s">
        <v>63</v>
      </c>
      <c r="C214" s="33" t="s">
        <v>2328</v>
      </c>
      <c r="D214" s="33" t="s">
        <v>3058</v>
      </c>
      <c r="E214" s="33" t="s">
        <v>66</v>
      </c>
      <c r="F214" s="33" t="s">
        <v>3059</v>
      </c>
      <c r="G214" s="33"/>
      <c r="H214" s="33" t="s">
        <v>3060</v>
      </c>
      <c r="I214" s="33">
        <v>0</v>
      </c>
      <c r="J214" s="33" t="s">
        <v>3061</v>
      </c>
      <c r="K214" s="33">
        <v>86079</v>
      </c>
      <c r="L214" s="33" t="s">
        <v>2276</v>
      </c>
      <c r="M214" s="33" t="s">
        <v>2166</v>
      </c>
      <c r="N214" s="33" t="s">
        <v>2167</v>
      </c>
      <c r="O214" s="33"/>
      <c r="P214" s="33"/>
      <c r="Q214" s="33"/>
      <c r="R214" s="33">
        <v>0</v>
      </c>
      <c r="S214" s="33"/>
      <c r="T214" s="33">
        <v>0</v>
      </c>
      <c r="U214" s="33" t="s">
        <v>3061</v>
      </c>
      <c r="V214" s="33">
        <v>86079</v>
      </c>
      <c r="W214" s="33" t="s">
        <v>2276</v>
      </c>
      <c r="X214" s="33" t="s">
        <v>2166</v>
      </c>
      <c r="Y214" s="33" t="s">
        <v>2167</v>
      </c>
      <c r="Z214" s="33"/>
      <c r="AA214" s="33"/>
      <c r="AB214" s="33"/>
      <c r="AC214" s="33"/>
      <c r="AD214" s="33">
        <v>3923076618</v>
      </c>
      <c r="AE214" s="33" t="s">
        <v>3062</v>
      </c>
      <c r="AF214" s="33" t="s">
        <v>75</v>
      </c>
      <c r="AG214" s="33" t="s">
        <v>2279</v>
      </c>
      <c r="AH214" s="33" t="s">
        <v>2166</v>
      </c>
      <c r="AI214" s="33" t="s">
        <v>77</v>
      </c>
      <c r="AJ214" s="33" t="s">
        <v>3063</v>
      </c>
      <c r="AK214" s="33" t="s">
        <v>264</v>
      </c>
      <c r="AL214" s="33" t="s">
        <v>3064</v>
      </c>
      <c r="AM214" s="33">
        <v>425</v>
      </c>
      <c r="AN214" s="33">
        <v>456</v>
      </c>
      <c r="AO214" s="33" t="s">
        <v>3065</v>
      </c>
      <c r="AP214" s="33" t="s">
        <v>3066</v>
      </c>
      <c r="AQ214" s="33" t="s">
        <v>3066</v>
      </c>
      <c r="AR214" s="33" t="s">
        <v>537</v>
      </c>
      <c r="AS214" s="33" t="s">
        <v>2230</v>
      </c>
      <c r="AT214" s="34">
        <v>2020</v>
      </c>
      <c r="AU214" s="34" t="s">
        <v>323</v>
      </c>
      <c r="AV214" s="34">
        <v>110</v>
      </c>
      <c r="AW214" s="34">
        <v>29.46</v>
      </c>
      <c r="AX214" s="33" t="s">
        <v>2328</v>
      </c>
      <c r="AY214" s="33" t="s">
        <v>3058</v>
      </c>
      <c r="AZ214" s="33" t="s">
        <v>3067</v>
      </c>
      <c r="BA214" s="33" t="s">
        <v>3068</v>
      </c>
      <c r="BB214" s="33" t="s">
        <v>537</v>
      </c>
      <c r="BC214" s="33" t="s">
        <v>2233</v>
      </c>
      <c r="BD214" s="34" t="str">
        <f t="shared" si="32"/>
        <v>01/10/2020</v>
      </c>
      <c r="BE214" s="34" t="str">
        <f t="shared" si="33"/>
        <v>01/07/2024</v>
      </c>
      <c r="BF214" s="34">
        <f t="shared" si="34"/>
        <v>45</v>
      </c>
      <c r="BG214" s="35">
        <f t="shared" si="35"/>
        <v>0.2</v>
      </c>
      <c r="BH214" s="35">
        <f t="shared" si="36"/>
        <v>0.19640000000000002</v>
      </c>
      <c r="BI214" s="35">
        <f t="shared" si="37"/>
        <v>0.48</v>
      </c>
      <c r="BJ214" s="35">
        <f t="shared" si="38"/>
        <v>0.87640000000000007</v>
      </c>
      <c r="BK214" s="9">
        <f t="shared" si="39"/>
        <v>73</v>
      </c>
      <c r="BL214" s="10"/>
      <c r="BM214" s="9">
        <v>69</v>
      </c>
    </row>
    <row r="215" spans="1:178" hidden="1" x14ac:dyDescent="0.35">
      <c r="A215" s="38">
        <v>790</v>
      </c>
      <c r="B215" s="38" t="s">
        <v>63</v>
      </c>
      <c r="C215" s="38" t="s">
        <v>3069</v>
      </c>
      <c r="D215" s="38" t="s">
        <v>3070</v>
      </c>
      <c r="E215" s="38" t="s">
        <v>66</v>
      </c>
      <c r="F215" s="38" t="s">
        <v>3071</v>
      </c>
      <c r="G215" s="38"/>
      <c r="H215" s="38" t="s">
        <v>3072</v>
      </c>
      <c r="I215" s="33">
        <v>0</v>
      </c>
      <c r="J215" s="33" t="s">
        <v>3073</v>
      </c>
      <c r="K215" s="33">
        <v>81040</v>
      </c>
      <c r="L215" s="33" t="s">
        <v>2786</v>
      </c>
      <c r="M215" s="33" t="s">
        <v>2121</v>
      </c>
      <c r="N215" s="33" t="s">
        <v>1751</v>
      </c>
      <c r="O215" s="33"/>
      <c r="P215" s="33"/>
      <c r="Q215" s="33"/>
      <c r="R215" s="33">
        <v>0</v>
      </c>
      <c r="S215" s="33"/>
      <c r="T215" s="33">
        <v>0</v>
      </c>
      <c r="U215" s="33" t="s">
        <v>3073</v>
      </c>
      <c r="V215" s="33">
        <v>81040</v>
      </c>
      <c r="W215" s="33" t="s">
        <v>2786</v>
      </c>
      <c r="X215" s="33" t="s">
        <v>2121</v>
      </c>
      <c r="Y215" s="33" t="s">
        <v>1751</v>
      </c>
      <c r="Z215" s="33"/>
      <c r="AA215" s="33"/>
      <c r="AB215" s="33"/>
      <c r="AC215" s="33"/>
      <c r="AD215" s="33" t="s">
        <v>3074</v>
      </c>
      <c r="AE215" s="33" t="s">
        <v>3075</v>
      </c>
      <c r="AF215" s="33" t="s">
        <v>3076</v>
      </c>
      <c r="AG215" s="33"/>
      <c r="AH215" s="33"/>
      <c r="AI215" s="33" t="s">
        <v>77</v>
      </c>
      <c r="AJ215" s="33" t="s">
        <v>3077</v>
      </c>
      <c r="AK215" s="33" t="s">
        <v>1144</v>
      </c>
      <c r="AL215" s="33" t="s">
        <v>2254</v>
      </c>
      <c r="AM215" s="33">
        <v>889</v>
      </c>
      <c r="AN215" s="33">
        <v>790</v>
      </c>
      <c r="AO215" s="33" t="s">
        <v>3078</v>
      </c>
      <c r="AP215" s="33" t="s">
        <v>3079</v>
      </c>
      <c r="AQ215" s="33" t="s">
        <v>3079</v>
      </c>
      <c r="AR215" s="33" t="s">
        <v>537</v>
      </c>
      <c r="AS215" s="33" t="s">
        <v>2127</v>
      </c>
      <c r="AT215" s="34">
        <v>2018</v>
      </c>
      <c r="AU215" s="34" t="s">
        <v>3080</v>
      </c>
      <c r="AV215" s="34">
        <v>102</v>
      </c>
      <c r="AW215" s="34">
        <v>25.93</v>
      </c>
      <c r="AX215" s="33" t="s">
        <v>3069</v>
      </c>
      <c r="AY215" s="33" t="s">
        <v>3070</v>
      </c>
      <c r="AZ215" s="33" t="s">
        <v>3081</v>
      </c>
      <c r="BA215" s="33" t="s">
        <v>3082</v>
      </c>
      <c r="BB215" s="33" t="s">
        <v>537</v>
      </c>
      <c r="BC215" s="33" t="s">
        <v>2129</v>
      </c>
      <c r="BD215" s="34" t="str">
        <f t="shared" si="32"/>
        <v>01/10/2018</v>
      </c>
      <c r="BE215" s="34" t="str">
        <f t="shared" si="33"/>
        <v>01/04/2022</v>
      </c>
      <c r="BF215" s="34">
        <f t="shared" si="34"/>
        <v>42</v>
      </c>
      <c r="BG215" s="35">
        <f t="shared" si="35"/>
        <v>0.18545454545454546</v>
      </c>
      <c r="BH215" s="35">
        <f t="shared" si="36"/>
        <v>0.17286666666666667</v>
      </c>
      <c r="BI215" s="35">
        <f t="shared" si="37"/>
        <v>0.51428571428571423</v>
      </c>
      <c r="BJ215" s="35">
        <f t="shared" si="38"/>
        <v>0.87260692640692639</v>
      </c>
      <c r="BK215" s="9">
        <f t="shared" si="39"/>
        <v>74</v>
      </c>
      <c r="BL215" s="10"/>
      <c r="BM215" s="9">
        <v>74</v>
      </c>
    </row>
    <row r="216" spans="1:178" hidden="1" x14ac:dyDescent="0.35">
      <c r="A216" s="33">
        <v>536</v>
      </c>
      <c r="B216" s="33" t="s">
        <v>63</v>
      </c>
      <c r="C216" s="33" t="s">
        <v>3083</v>
      </c>
      <c r="D216" s="33" t="s">
        <v>3084</v>
      </c>
      <c r="E216" s="33" t="s">
        <v>136</v>
      </c>
      <c r="F216" s="33" t="s">
        <v>3085</v>
      </c>
      <c r="G216" s="33"/>
      <c r="H216" s="33" t="s">
        <v>3086</v>
      </c>
      <c r="I216" s="33">
        <v>0</v>
      </c>
      <c r="J216" s="33" t="s">
        <v>3087</v>
      </c>
      <c r="K216" s="33" t="s">
        <v>3088</v>
      </c>
      <c r="L216" s="33" t="s">
        <v>3089</v>
      </c>
      <c r="M216" s="33" t="s">
        <v>879</v>
      </c>
      <c r="N216" s="33" t="s">
        <v>73</v>
      </c>
      <c r="O216" s="33"/>
      <c r="P216" s="33"/>
      <c r="Q216" s="33"/>
      <c r="R216" s="33">
        <v>0</v>
      </c>
      <c r="S216" s="33"/>
      <c r="T216" s="33">
        <v>0</v>
      </c>
      <c r="U216" s="33" t="s">
        <v>3087</v>
      </c>
      <c r="V216" s="33" t="s">
        <v>3088</v>
      </c>
      <c r="W216" s="33" t="s">
        <v>3089</v>
      </c>
      <c r="X216" s="33" t="s">
        <v>879</v>
      </c>
      <c r="Y216" s="33" t="s">
        <v>73</v>
      </c>
      <c r="Z216" s="33"/>
      <c r="AA216" s="33"/>
      <c r="AB216" s="33"/>
      <c r="AC216" s="33"/>
      <c r="AD216" s="33" t="s">
        <v>3090</v>
      </c>
      <c r="AE216" s="33" t="s">
        <v>3091</v>
      </c>
      <c r="AF216" s="33" t="s">
        <v>75</v>
      </c>
      <c r="AG216" s="33" t="s">
        <v>893</v>
      </c>
      <c r="AH216" s="33" t="s">
        <v>879</v>
      </c>
      <c r="AI216" s="33" t="s">
        <v>77</v>
      </c>
      <c r="AJ216" s="33" t="s">
        <v>3092</v>
      </c>
      <c r="AK216" s="33" t="s">
        <v>11</v>
      </c>
      <c r="AL216" s="33" t="s">
        <v>1200</v>
      </c>
      <c r="AM216" s="33">
        <v>517</v>
      </c>
      <c r="AN216" s="33">
        <v>536</v>
      </c>
      <c r="AO216" s="33" t="s">
        <v>3093</v>
      </c>
      <c r="AP216" s="33" t="s">
        <v>3094</v>
      </c>
      <c r="AQ216" s="33" t="s">
        <v>3094</v>
      </c>
      <c r="AR216" s="33" t="s">
        <v>537</v>
      </c>
      <c r="AS216" s="33" t="s">
        <v>3095</v>
      </c>
      <c r="AT216" s="34">
        <v>2018</v>
      </c>
      <c r="AU216" s="34" t="s">
        <v>3096</v>
      </c>
      <c r="AV216" s="34">
        <v>92</v>
      </c>
      <c r="AW216" s="34">
        <v>23.4</v>
      </c>
      <c r="AX216" s="33" t="s">
        <v>3083</v>
      </c>
      <c r="AY216" s="33" t="s">
        <v>3084</v>
      </c>
      <c r="AZ216" s="33" t="s">
        <v>3097</v>
      </c>
      <c r="BA216" s="33" t="s">
        <v>3098</v>
      </c>
      <c r="BB216" s="33" t="s">
        <v>537</v>
      </c>
      <c r="BC216" s="33" t="s">
        <v>2270</v>
      </c>
      <c r="BD216" s="34" t="str">
        <f t="shared" si="32"/>
        <v>01/10/2018</v>
      </c>
      <c r="BE216" s="34" t="str">
        <f t="shared" si="33"/>
        <v>01/02/2022</v>
      </c>
      <c r="BF216" s="34">
        <f t="shared" si="34"/>
        <v>40</v>
      </c>
      <c r="BG216" s="35">
        <f t="shared" si="35"/>
        <v>0.16727272727272727</v>
      </c>
      <c r="BH216" s="35">
        <f t="shared" si="36"/>
        <v>0.156</v>
      </c>
      <c r="BI216" s="35">
        <f t="shared" si="37"/>
        <v>0.54</v>
      </c>
      <c r="BJ216" s="35">
        <f t="shared" si="38"/>
        <v>0.8632727272727273</v>
      </c>
      <c r="BK216" s="9">
        <f t="shared" si="39"/>
        <v>75</v>
      </c>
      <c r="BL216" s="10"/>
      <c r="BM216" s="9">
        <v>77</v>
      </c>
    </row>
    <row r="217" spans="1:178" hidden="1" x14ac:dyDescent="0.35">
      <c r="A217" s="33">
        <v>368</v>
      </c>
      <c r="B217" s="33" t="s">
        <v>63</v>
      </c>
      <c r="C217" s="33" t="s">
        <v>2934</v>
      </c>
      <c r="D217" s="33" t="s">
        <v>3099</v>
      </c>
      <c r="E217" s="33" t="s">
        <v>136</v>
      </c>
      <c r="F217" s="33" t="s">
        <v>3100</v>
      </c>
      <c r="G217" s="33"/>
      <c r="H217" s="33" t="s">
        <v>3101</v>
      </c>
      <c r="I217" s="33">
        <v>0</v>
      </c>
      <c r="J217" s="33" t="s">
        <v>3102</v>
      </c>
      <c r="K217" s="33" t="s">
        <v>1032</v>
      </c>
      <c r="L217" s="33" t="s">
        <v>1033</v>
      </c>
      <c r="M217" s="33" t="s">
        <v>879</v>
      </c>
      <c r="N217" s="33" t="s">
        <v>73</v>
      </c>
      <c r="O217" s="33"/>
      <c r="P217" s="33"/>
      <c r="Q217" s="33"/>
      <c r="R217" s="33">
        <v>0</v>
      </c>
      <c r="S217" s="33"/>
      <c r="T217" s="33">
        <v>0</v>
      </c>
      <c r="U217" s="33" t="s">
        <v>3102</v>
      </c>
      <c r="V217" s="33" t="s">
        <v>1032</v>
      </c>
      <c r="W217" s="33" t="s">
        <v>1033</v>
      </c>
      <c r="X217" s="33" t="s">
        <v>879</v>
      </c>
      <c r="Y217" s="33" t="s">
        <v>73</v>
      </c>
      <c r="Z217" s="33"/>
      <c r="AA217" s="33"/>
      <c r="AB217" s="33"/>
      <c r="AC217" s="33"/>
      <c r="AD217" s="33" t="s">
        <v>3103</v>
      </c>
      <c r="AE217" s="33" t="s">
        <v>3104</v>
      </c>
      <c r="AF217" s="33" t="s">
        <v>75</v>
      </c>
      <c r="AG217" s="33" t="s">
        <v>531</v>
      </c>
      <c r="AH217" s="33" t="s">
        <v>299</v>
      </c>
      <c r="AI217" s="33" t="s">
        <v>77</v>
      </c>
      <c r="AJ217" s="33" t="s">
        <v>3105</v>
      </c>
      <c r="AK217" s="33" t="s">
        <v>2184</v>
      </c>
      <c r="AL217" s="33" t="s">
        <v>3106</v>
      </c>
      <c r="AM217" s="33">
        <v>338</v>
      </c>
      <c r="AN217" s="33">
        <v>368</v>
      </c>
      <c r="AO217" s="33" t="s">
        <v>3107</v>
      </c>
      <c r="AP217" s="33" t="s">
        <v>3108</v>
      </c>
      <c r="AQ217" s="33" t="s">
        <v>3108</v>
      </c>
      <c r="AR217" s="33" t="s">
        <v>537</v>
      </c>
      <c r="AS217" s="33" t="s">
        <v>2488</v>
      </c>
      <c r="AT217" s="34">
        <v>2019</v>
      </c>
      <c r="AU217" s="34" t="s">
        <v>3109</v>
      </c>
      <c r="AV217" s="34">
        <v>99</v>
      </c>
      <c r="AW217" s="34">
        <v>24.75</v>
      </c>
      <c r="AX217" s="33" t="s">
        <v>2934</v>
      </c>
      <c r="AY217" s="33" t="s">
        <v>3099</v>
      </c>
      <c r="AZ217" s="33" t="s">
        <v>131</v>
      </c>
      <c r="BA217" s="33" t="s">
        <v>3110</v>
      </c>
      <c r="BB217" s="33" t="s">
        <v>537</v>
      </c>
      <c r="BC217" s="33" t="s">
        <v>2491</v>
      </c>
      <c r="BD217" s="34" t="str">
        <f t="shared" si="32"/>
        <v>01/10/2019</v>
      </c>
      <c r="BE217" s="34" t="str">
        <f t="shared" si="33"/>
        <v>01/04/2023</v>
      </c>
      <c r="BF217" s="34">
        <f t="shared" si="34"/>
        <v>42</v>
      </c>
      <c r="BG217" s="35">
        <f t="shared" si="35"/>
        <v>0.18000000000000002</v>
      </c>
      <c r="BH217" s="35">
        <f t="shared" si="36"/>
        <v>0.16500000000000001</v>
      </c>
      <c r="BI217" s="35">
        <f t="shared" si="37"/>
        <v>0.51428571428571423</v>
      </c>
      <c r="BJ217" s="35">
        <f t="shared" si="38"/>
        <v>0.85928571428571421</v>
      </c>
      <c r="BK217" s="9">
        <f t="shared" si="39"/>
        <v>76</v>
      </c>
      <c r="BL217" s="10"/>
      <c r="BM217" s="9">
        <v>75</v>
      </c>
    </row>
    <row r="218" spans="1:178" hidden="1" x14ac:dyDescent="0.35">
      <c r="A218" s="33">
        <v>123</v>
      </c>
      <c r="B218" s="33" t="s">
        <v>63</v>
      </c>
      <c r="C218" s="33" t="s">
        <v>3111</v>
      </c>
      <c r="D218" s="33" t="s">
        <v>3112</v>
      </c>
      <c r="E218" s="33" t="s">
        <v>136</v>
      </c>
      <c r="F218" s="33" t="s">
        <v>3113</v>
      </c>
      <c r="G218" s="33" t="s">
        <v>3114</v>
      </c>
      <c r="H218" s="33" t="s">
        <v>3115</v>
      </c>
      <c r="I218" s="33">
        <v>0</v>
      </c>
      <c r="J218" s="33" t="s">
        <v>3116</v>
      </c>
      <c r="K218" s="33" t="s">
        <v>1863</v>
      </c>
      <c r="L218" s="33" t="s">
        <v>3117</v>
      </c>
      <c r="M218" s="33" t="s">
        <v>299</v>
      </c>
      <c r="N218" s="33" t="s">
        <v>73</v>
      </c>
      <c r="O218" s="33"/>
      <c r="P218" s="33"/>
      <c r="Q218" s="33"/>
      <c r="R218" s="33">
        <v>0</v>
      </c>
      <c r="S218" s="33"/>
      <c r="T218" s="33">
        <v>0</v>
      </c>
      <c r="U218" s="33" t="s">
        <v>3116</v>
      </c>
      <c r="V218" s="33" t="s">
        <v>1863</v>
      </c>
      <c r="W218" s="33" t="s">
        <v>3117</v>
      </c>
      <c r="X218" s="33" t="s">
        <v>299</v>
      </c>
      <c r="Y218" s="33" t="s">
        <v>73</v>
      </c>
      <c r="Z218" s="33"/>
      <c r="AA218" s="33"/>
      <c r="AB218" s="33"/>
      <c r="AC218" s="33"/>
      <c r="AD218" s="33">
        <v>393291875506</v>
      </c>
      <c r="AE218" s="33" t="s">
        <v>3118</v>
      </c>
      <c r="AF218" s="33" t="s">
        <v>75</v>
      </c>
      <c r="AG218" s="33" t="s">
        <v>582</v>
      </c>
      <c r="AH218" s="33" t="s">
        <v>299</v>
      </c>
      <c r="AI218" s="33" t="s">
        <v>77</v>
      </c>
      <c r="AJ218" s="33" t="s">
        <v>3119</v>
      </c>
      <c r="AK218" s="33" t="s">
        <v>3120</v>
      </c>
      <c r="AL218" s="33" t="s">
        <v>3121</v>
      </c>
      <c r="AM218" s="33">
        <v>122</v>
      </c>
      <c r="AN218" s="33">
        <v>123</v>
      </c>
      <c r="AO218" s="33" t="s">
        <v>3122</v>
      </c>
      <c r="AP218" s="33" t="s">
        <v>3123</v>
      </c>
      <c r="AQ218" s="33" t="s">
        <v>3123</v>
      </c>
      <c r="AR218" s="33" t="s">
        <v>537</v>
      </c>
      <c r="AS218" s="33" t="s">
        <v>538</v>
      </c>
      <c r="AT218" s="34">
        <v>2019</v>
      </c>
      <c r="AU218" s="34" t="s">
        <v>3124</v>
      </c>
      <c r="AV218" s="34">
        <v>92</v>
      </c>
      <c r="AW218" s="34">
        <v>22.52</v>
      </c>
      <c r="AX218" s="33" t="s">
        <v>3111</v>
      </c>
      <c r="AY218" s="33" t="s">
        <v>3112</v>
      </c>
      <c r="AZ218" s="33" t="s">
        <v>86</v>
      </c>
      <c r="BA218" s="33" t="s">
        <v>3125</v>
      </c>
      <c r="BB218" s="33" t="s">
        <v>537</v>
      </c>
      <c r="BC218" s="33" t="s">
        <v>2145</v>
      </c>
      <c r="BD218" s="34" t="str">
        <f t="shared" si="32"/>
        <v>01/10/2019</v>
      </c>
      <c r="BE218" s="34" t="str">
        <f t="shared" si="33"/>
        <v>01/02/2023</v>
      </c>
      <c r="BF218" s="34">
        <f t="shared" si="34"/>
        <v>40</v>
      </c>
      <c r="BG218" s="35">
        <f t="shared" si="35"/>
        <v>0.16727272727272727</v>
      </c>
      <c r="BH218" s="35">
        <f t="shared" si="36"/>
        <v>0.15013333333333334</v>
      </c>
      <c r="BI218" s="35">
        <f t="shared" si="37"/>
        <v>0.54</v>
      </c>
      <c r="BJ218" s="35">
        <f t="shared" si="38"/>
        <v>0.85740606060606062</v>
      </c>
      <c r="BK218" s="9">
        <f t="shared" si="39"/>
        <v>77</v>
      </c>
      <c r="BL218" s="10"/>
      <c r="BM218" s="9">
        <v>82</v>
      </c>
    </row>
    <row r="219" spans="1:178" hidden="1" x14ac:dyDescent="0.35">
      <c r="A219" s="33">
        <v>533</v>
      </c>
      <c r="B219" s="33" t="s">
        <v>63</v>
      </c>
      <c r="C219" s="33" t="s">
        <v>356</v>
      </c>
      <c r="D219" s="33" t="s">
        <v>3126</v>
      </c>
      <c r="E219" s="33" t="s">
        <v>136</v>
      </c>
      <c r="F219" s="33" t="s">
        <v>3127</v>
      </c>
      <c r="G219" s="33"/>
      <c r="H219" s="33" t="s">
        <v>3128</v>
      </c>
      <c r="I219" s="33">
        <v>0</v>
      </c>
      <c r="J219" s="33" t="s">
        <v>3129</v>
      </c>
      <c r="K219" s="33" t="s">
        <v>3130</v>
      </c>
      <c r="L219" s="33" t="s">
        <v>3131</v>
      </c>
      <c r="M219" s="33" t="s">
        <v>879</v>
      </c>
      <c r="N219" s="33" t="s">
        <v>73</v>
      </c>
      <c r="O219" s="33"/>
      <c r="P219" s="33"/>
      <c r="Q219" s="33"/>
      <c r="R219" s="33">
        <v>0</v>
      </c>
      <c r="S219" s="33"/>
      <c r="T219" s="33">
        <v>0</v>
      </c>
      <c r="U219" s="33" t="s">
        <v>3129</v>
      </c>
      <c r="V219" s="33" t="s">
        <v>3130</v>
      </c>
      <c r="W219" s="33" t="s">
        <v>3131</v>
      </c>
      <c r="X219" s="33" t="s">
        <v>879</v>
      </c>
      <c r="Y219" s="33" t="s">
        <v>73</v>
      </c>
      <c r="Z219" s="33"/>
      <c r="AA219" s="33"/>
      <c r="AB219" s="33"/>
      <c r="AC219" s="33"/>
      <c r="AD219" s="33">
        <v>393518469598</v>
      </c>
      <c r="AE219" s="33" t="s">
        <v>3132</v>
      </c>
      <c r="AF219" s="33" t="s">
        <v>75</v>
      </c>
      <c r="AG219" s="33" t="s">
        <v>893</v>
      </c>
      <c r="AH219" s="33" t="s">
        <v>879</v>
      </c>
      <c r="AI219" s="33" t="s">
        <v>77</v>
      </c>
      <c r="AJ219" s="33" t="s">
        <v>3133</v>
      </c>
      <c r="AK219" s="33" t="s">
        <v>3134</v>
      </c>
      <c r="AL219" s="33" t="s">
        <v>3135</v>
      </c>
      <c r="AM219" s="33">
        <v>515</v>
      </c>
      <c r="AN219" s="33">
        <v>533</v>
      </c>
      <c r="AO219" s="33" t="s">
        <v>3136</v>
      </c>
      <c r="AP219" s="33" t="s">
        <v>3137</v>
      </c>
      <c r="AQ219" s="33" t="s">
        <v>3137</v>
      </c>
      <c r="AR219" s="33" t="s">
        <v>537</v>
      </c>
      <c r="AS219" s="33" t="s">
        <v>2188</v>
      </c>
      <c r="AT219" s="34">
        <v>2020</v>
      </c>
      <c r="AU219" s="34" t="s">
        <v>3138</v>
      </c>
      <c r="AV219" s="34">
        <v>95</v>
      </c>
      <c r="AW219" s="34">
        <v>24.98</v>
      </c>
      <c r="AX219" s="33" t="s">
        <v>356</v>
      </c>
      <c r="AY219" s="33" t="s">
        <v>3126</v>
      </c>
      <c r="AZ219" s="33" t="s">
        <v>3139</v>
      </c>
      <c r="BA219" s="33" t="s">
        <v>3140</v>
      </c>
      <c r="BB219" s="33" t="s">
        <v>537</v>
      </c>
      <c r="BC219" s="33" t="s">
        <v>2387</v>
      </c>
      <c r="BD219" s="34" t="str">
        <f t="shared" si="32"/>
        <v>01/10/2020</v>
      </c>
      <c r="BE219" s="34" t="str">
        <f t="shared" si="33"/>
        <v>01/04/2024</v>
      </c>
      <c r="BF219" s="34">
        <f t="shared" si="34"/>
        <v>42</v>
      </c>
      <c r="BG219" s="35">
        <f t="shared" si="35"/>
        <v>0.17272727272727273</v>
      </c>
      <c r="BH219" s="35">
        <f t="shared" si="36"/>
        <v>0.16653333333333334</v>
      </c>
      <c r="BI219" s="35">
        <f t="shared" si="37"/>
        <v>0.51428571428571423</v>
      </c>
      <c r="BJ219" s="35">
        <f t="shared" si="38"/>
        <v>0.85354632034632028</v>
      </c>
      <c r="BK219" s="9">
        <f t="shared" si="39"/>
        <v>78</v>
      </c>
      <c r="BL219" s="10"/>
      <c r="BM219" s="9">
        <v>78</v>
      </c>
    </row>
    <row r="220" spans="1:178" hidden="1" x14ac:dyDescent="0.35">
      <c r="A220" s="38">
        <v>295</v>
      </c>
      <c r="B220" s="38" t="s">
        <v>63</v>
      </c>
      <c r="C220" s="38" t="s">
        <v>3141</v>
      </c>
      <c r="D220" s="38" t="s">
        <v>3142</v>
      </c>
      <c r="E220" s="38" t="s">
        <v>136</v>
      </c>
      <c r="F220" s="38" t="s">
        <v>3143</v>
      </c>
      <c r="G220" s="38" t="s">
        <v>3144</v>
      </c>
      <c r="H220" s="38" t="s">
        <v>3145</v>
      </c>
      <c r="I220" s="33">
        <v>0</v>
      </c>
      <c r="J220" s="33" t="s">
        <v>3146</v>
      </c>
      <c r="K220" s="33" t="s">
        <v>1032</v>
      </c>
      <c r="L220" s="33" t="s">
        <v>1033</v>
      </c>
      <c r="M220" s="33" t="s">
        <v>879</v>
      </c>
      <c r="N220" s="33" t="s">
        <v>73</v>
      </c>
      <c r="O220" s="33"/>
      <c r="P220" s="33"/>
      <c r="Q220" s="33"/>
      <c r="R220" s="33">
        <v>0</v>
      </c>
      <c r="S220" s="33"/>
      <c r="T220" s="33">
        <v>0</v>
      </c>
      <c r="U220" s="33" t="s">
        <v>3146</v>
      </c>
      <c r="V220" s="33" t="s">
        <v>1032</v>
      </c>
      <c r="W220" s="33" t="s">
        <v>1033</v>
      </c>
      <c r="X220" s="33" t="s">
        <v>879</v>
      </c>
      <c r="Y220" s="33" t="s">
        <v>73</v>
      </c>
      <c r="Z220" s="33"/>
      <c r="AA220" s="33"/>
      <c r="AB220" s="33"/>
      <c r="AC220" s="33"/>
      <c r="AD220" s="33">
        <v>393475719918</v>
      </c>
      <c r="AE220" s="33" t="s">
        <v>3147</v>
      </c>
      <c r="AF220" s="33" t="s">
        <v>2152</v>
      </c>
      <c r="AG220" s="33"/>
      <c r="AH220" s="33"/>
      <c r="AI220" s="33" t="s">
        <v>77</v>
      </c>
      <c r="AJ220" s="33" t="s">
        <v>3148</v>
      </c>
      <c r="AK220" s="33" t="s">
        <v>3149</v>
      </c>
      <c r="AL220" s="33" t="s">
        <v>3150</v>
      </c>
      <c r="AM220" s="33">
        <v>336</v>
      </c>
      <c r="AN220" s="33">
        <v>295</v>
      </c>
      <c r="AO220" s="33" t="s">
        <v>3151</v>
      </c>
      <c r="AP220" s="33" t="s">
        <v>3152</v>
      </c>
      <c r="AQ220" s="33" t="s">
        <v>3152</v>
      </c>
      <c r="AR220" s="33" t="s">
        <v>537</v>
      </c>
      <c r="AS220" s="33" t="s">
        <v>1040</v>
      </c>
      <c r="AT220" s="34">
        <v>2020</v>
      </c>
      <c r="AU220" s="34" t="s">
        <v>2900</v>
      </c>
      <c r="AV220" s="34">
        <v>87</v>
      </c>
      <c r="AW220" s="34">
        <v>22</v>
      </c>
      <c r="AX220" s="33" t="s">
        <v>3141</v>
      </c>
      <c r="AY220" s="33" t="s">
        <v>3142</v>
      </c>
      <c r="AZ220" s="33" t="s">
        <v>3153</v>
      </c>
      <c r="BA220" s="33" t="s">
        <v>3154</v>
      </c>
      <c r="BB220" s="33" t="s">
        <v>537</v>
      </c>
      <c r="BC220" s="33" t="s">
        <v>2314</v>
      </c>
      <c r="BD220" s="34" t="str">
        <f t="shared" si="32"/>
        <v>01/10/2020</v>
      </c>
      <c r="BE220" s="34" t="str">
        <f t="shared" si="33"/>
        <v>01/02/2024</v>
      </c>
      <c r="BF220" s="34">
        <f t="shared" si="34"/>
        <v>40</v>
      </c>
      <c r="BG220" s="35">
        <f t="shared" si="35"/>
        <v>0.1581818181818182</v>
      </c>
      <c r="BH220" s="35">
        <f t="shared" si="36"/>
        <v>0.14666666666666667</v>
      </c>
      <c r="BI220" s="35">
        <f t="shared" si="37"/>
        <v>0.54</v>
      </c>
      <c r="BJ220" s="35">
        <f t="shared" si="38"/>
        <v>0.84484848484848496</v>
      </c>
      <c r="BK220" s="9">
        <f t="shared" si="39"/>
        <v>79</v>
      </c>
      <c r="BL220" s="10"/>
      <c r="BM220" s="9">
        <v>90</v>
      </c>
    </row>
    <row r="221" spans="1:178" hidden="1" x14ac:dyDescent="0.35">
      <c r="A221" s="33">
        <v>33</v>
      </c>
      <c r="B221" s="33" t="s">
        <v>63</v>
      </c>
      <c r="C221" s="33" t="s">
        <v>1527</v>
      </c>
      <c r="D221" s="33" t="s">
        <v>3155</v>
      </c>
      <c r="E221" s="33" t="s">
        <v>66</v>
      </c>
      <c r="F221" s="33" t="s">
        <v>3156</v>
      </c>
      <c r="G221" s="33"/>
      <c r="H221" s="33" t="s">
        <v>3157</v>
      </c>
      <c r="I221" s="33">
        <v>0</v>
      </c>
      <c r="J221" s="33" t="s">
        <v>3158</v>
      </c>
      <c r="K221" s="33">
        <v>81040</v>
      </c>
      <c r="L221" s="33" t="s">
        <v>2786</v>
      </c>
      <c r="M221" s="33" t="s">
        <v>2121</v>
      </c>
      <c r="N221" s="33" t="s">
        <v>1751</v>
      </c>
      <c r="O221" s="33"/>
      <c r="P221" s="33"/>
      <c r="Q221" s="33"/>
      <c r="R221" s="33">
        <v>0</v>
      </c>
      <c r="S221" s="33"/>
      <c r="T221" s="33">
        <v>0</v>
      </c>
      <c r="U221" s="33" t="s">
        <v>3158</v>
      </c>
      <c r="V221" s="33">
        <v>81040</v>
      </c>
      <c r="W221" s="33" t="s">
        <v>2786</v>
      </c>
      <c r="X221" s="33" t="s">
        <v>2121</v>
      </c>
      <c r="Y221" s="33" t="s">
        <v>1751</v>
      </c>
      <c r="Z221" s="33"/>
      <c r="AA221" s="33"/>
      <c r="AB221" s="33"/>
      <c r="AC221" s="33"/>
      <c r="AD221" s="33">
        <v>3339686275</v>
      </c>
      <c r="AE221" s="33" t="s">
        <v>3159</v>
      </c>
      <c r="AF221" s="33" t="s">
        <v>75</v>
      </c>
      <c r="AG221" s="33" t="s">
        <v>1033</v>
      </c>
      <c r="AH221" s="33" t="s">
        <v>879</v>
      </c>
      <c r="AI221" s="33" t="s">
        <v>77</v>
      </c>
      <c r="AJ221" s="33" t="s">
        <v>3160</v>
      </c>
      <c r="AK221" s="33" t="s">
        <v>3161</v>
      </c>
      <c r="AL221" s="33" t="s">
        <v>3162</v>
      </c>
      <c r="AM221" s="33">
        <v>35</v>
      </c>
      <c r="AN221" s="33">
        <v>33</v>
      </c>
      <c r="AO221" s="33" t="s">
        <v>3163</v>
      </c>
      <c r="AP221" s="33" t="s">
        <v>3164</v>
      </c>
      <c r="AQ221" s="33" t="s">
        <v>3164</v>
      </c>
      <c r="AR221" s="33" t="s">
        <v>537</v>
      </c>
      <c r="AS221" s="33" t="s">
        <v>1040</v>
      </c>
      <c r="AT221" s="34">
        <v>2020</v>
      </c>
      <c r="AU221" s="34" t="s">
        <v>337</v>
      </c>
      <c r="AV221" s="34">
        <v>104</v>
      </c>
      <c r="AW221" s="34">
        <v>25.84</v>
      </c>
      <c r="AX221" s="33" t="s">
        <v>1527</v>
      </c>
      <c r="AY221" s="33" t="s">
        <v>3155</v>
      </c>
      <c r="AZ221" s="33" t="s">
        <v>3165</v>
      </c>
      <c r="BA221" s="33" t="s">
        <v>3166</v>
      </c>
      <c r="BB221" s="33" t="s">
        <v>537</v>
      </c>
      <c r="BC221" s="33" t="s">
        <v>2145</v>
      </c>
      <c r="BD221" s="34" t="str">
        <f t="shared" si="32"/>
        <v>01/10/2020</v>
      </c>
      <c r="BE221" s="34" t="str">
        <f t="shared" si="33"/>
        <v>01/07/2024</v>
      </c>
      <c r="BF221" s="34">
        <f t="shared" si="34"/>
        <v>45</v>
      </c>
      <c r="BG221" s="35">
        <f t="shared" si="35"/>
        <v>0.18909090909090909</v>
      </c>
      <c r="BH221" s="35">
        <f t="shared" si="36"/>
        <v>0.17226666666666668</v>
      </c>
      <c r="BI221" s="35">
        <f t="shared" si="37"/>
        <v>0.48</v>
      </c>
      <c r="BJ221" s="35">
        <f t="shared" si="38"/>
        <v>0.84135757575757575</v>
      </c>
      <c r="BK221" s="9">
        <f t="shared" si="39"/>
        <v>80</v>
      </c>
      <c r="BL221" s="10"/>
      <c r="BM221" s="9">
        <v>79</v>
      </c>
    </row>
    <row r="222" spans="1:178" hidden="1" x14ac:dyDescent="0.35">
      <c r="A222" s="33">
        <v>472</v>
      </c>
      <c r="B222" s="33" t="s">
        <v>63</v>
      </c>
      <c r="C222" s="33" t="s">
        <v>3167</v>
      </c>
      <c r="D222" s="33" t="s">
        <v>3168</v>
      </c>
      <c r="E222" s="33" t="s">
        <v>136</v>
      </c>
      <c r="F222" s="33" t="s">
        <v>3169</v>
      </c>
      <c r="G222" s="33"/>
      <c r="H222" s="33" t="s">
        <v>3170</v>
      </c>
      <c r="I222" s="33">
        <v>0</v>
      </c>
      <c r="J222" s="33" t="s">
        <v>3171</v>
      </c>
      <c r="K222" s="33" t="s">
        <v>1032</v>
      </c>
      <c r="L222" s="33" t="s">
        <v>1033</v>
      </c>
      <c r="M222" s="33" t="s">
        <v>879</v>
      </c>
      <c r="N222" s="33" t="s">
        <v>73</v>
      </c>
      <c r="O222" s="33"/>
      <c r="P222" s="33"/>
      <c r="Q222" s="33"/>
      <c r="R222" s="33">
        <v>0</v>
      </c>
      <c r="S222" s="33"/>
      <c r="T222" s="33">
        <v>0</v>
      </c>
      <c r="U222" s="33" t="s">
        <v>3171</v>
      </c>
      <c r="V222" s="33" t="s">
        <v>1032</v>
      </c>
      <c r="W222" s="33" t="s">
        <v>1033</v>
      </c>
      <c r="X222" s="33" t="s">
        <v>879</v>
      </c>
      <c r="Y222" s="33" t="s">
        <v>73</v>
      </c>
      <c r="Z222" s="33"/>
      <c r="AA222" s="33"/>
      <c r="AB222" s="33"/>
      <c r="AC222" s="33"/>
      <c r="AD222" s="33" t="s">
        <v>3172</v>
      </c>
      <c r="AE222" s="33" t="s">
        <v>3173</v>
      </c>
      <c r="AF222" s="33" t="s">
        <v>75</v>
      </c>
      <c r="AG222" s="33" t="s">
        <v>1033</v>
      </c>
      <c r="AH222" s="33" t="s">
        <v>879</v>
      </c>
      <c r="AI222" s="33" t="s">
        <v>77</v>
      </c>
      <c r="AJ222" s="33" t="s">
        <v>3174</v>
      </c>
      <c r="AK222" s="33" t="s">
        <v>2184</v>
      </c>
      <c r="AL222" s="33" t="s">
        <v>3175</v>
      </c>
      <c r="AM222" s="33">
        <v>457</v>
      </c>
      <c r="AN222" s="33">
        <v>472</v>
      </c>
      <c r="AO222" s="33" t="s">
        <v>3176</v>
      </c>
      <c r="AP222" s="33" t="s">
        <v>3177</v>
      </c>
      <c r="AQ222" s="33" t="s">
        <v>3177</v>
      </c>
      <c r="AR222" s="33" t="s">
        <v>537</v>
      </c>
      <c r="AS222" s="33" t="s">
        <v>2188</v>
      </c>
      <c r="AT222" s="34">
        <v>2018</v>
      </c>
      <c r="AU222" s="34" t="s">
        <v>3178</v>
      </c>
      <c r="AV222" s="34">
        <v>108</v>
      </c>
      <c r="AW222" s="34">
        <v>27.49</v>
      </c>
      <c r="AX222" s="33" t="s">
        <v>3167</v>
      </c>
      <c r="AY222" s="33" t="s">
        <v>3168</v>
      </c>
      <c r="AZ222" s="33" t="s">
        <v>324</v>
      </c>
      <c r="BA222" s="33" t="s">
        <v>3179</v>
      </c>
      <c r="BB222" s="33" t="s">
        <v>537</v>
      </c>
      <c r="BC222" s="33" t="s">
        <v>2270</v>
      </c>
      <c r="BD222" s="34" t="str">
        <f t="shared" si="32"/>
        <v>01/10/2018</v>
      </c>
      <c r="BE222" s="34" t="str">
        <f t="shared" si="33"/>
        <v>01/09/2022</v>
      </c>
      <c r="BF222" s="34">
        <f t="shared" si="34"/>
        <v>47</v>
      </c>
      <c r="BG222" s="35">
        <f t="shared" si="35"/>
        <v>0.19636363636363638</v>
      </c>
      <c r="BH222" s="35">
        <f t="shared" si="36"/>
        <v>0.18326666666666669</v>
      </c>
      <c r="BI222" s="35">
        <f t="shared" si="37"/>
        <v>0.45957446808510638</v>
      </c>
      <c r="BJ222" s="35">
        <f t="shared" si="38"/>
        <v>0.83920477111540948</v>
      </c>
      <c r="BK222" s="9">
        <f t="shared" si="39"/>
        <v>81</v>
      </c>
      <c r="BL222" s="10"/>
      <c r="BM222" s="9">
        <v>76</v>
      </c>
    </row>
    <row r="223" spans="1:178" hidden="1" x14ac:dyDescent="0.35">
      <c r="A223" s="38">
        <v>32</v>
      </c>
      <c r="B223" s="38" t="s">
        <v>63</v>
      </c>
      <c r="C223" s="38" t="s">
        <v>1514</v>
      </c>
      <c r="D223" s="38" t="s">
        <v>3180</v>
      </c>
      <c r="E223" s="38" t="s">
        <v>66</v>
      </c>
      <c r="F223" s="38" t="s">
        <v>3181</v>
      </c>
      <c r="G223" s="38"/>
      <c r="H223" s="38" t="s">
        <v>3182</v>
      </c>
      <c r="I223" s="33">
        <v>0</v>
      </c>
      <c r="J223" s="33" t="s">
        <v>3183</v>
      </c>
      <c r="K223" s="33" t="s">
        <v>2238</v>
      </c>
      <c r="L223" s="33" t="s">
        <v>878</v>
      </c>
      <c r="M223" s="33" t="s">
        <v>879</v>
      </c>
      <c r="N223" s="33" t="s">
        <v>73</v>
      </c>
      <c r="O223" s="33"/>
      <c r="P223" s="33"/>
      <c r="Q223" s="33"/>
      <c r="R223" s="33">
        <v>0</v>
      </c>
      <c r="S223" s="33"/>
      <c r="T223" s="33">
        <v>0</v>
      </c>
      <c r="U223" s="33" t="s">
        <v>3183</v>
      </c>
      <c r="V223" s="33" t="s">
        <v>2238</v>
      </c>
      <c r="W223" s="33" t="s">
        <v>878</v>
      </c>
      <c r="X223" s="33" t="s">
        <v>879</v>
      </c>
      <c r="Y223" s="33" t="s">
        <v>73</v>
      </c>
      <c r="Z223" s="33"/>
      <c r="AA223" s="33"/>
      <c r="AB223" s="33"/>
      <c r="AC223" s="33"/>
      <c r="AD223" s="33">
        <v>393481234612</v>
      </c>
      <c r="AE223" s="33" t="s">
        <v>3118</v>
      </c>
      <c r="AF223" s="33" t="s">
        <v>75</v>
      </c>
      <c r="AG223" s="33" t="s">
        <v>878</v>
      </c>
      <c r="AH223" s="33" t="s">
        <v>879</v>
      </c>
      <c r="AI223" s="33" t="s">
        <v>77</v>
      </c>
      <c r="AJ223" s="33" t="s">
        <v>3184</v>
      </c>
      <c r="AK223" s="33" t="s">
        <v>2723</v>
      </c>
      <c r="AL223" s="33" t="s">
        <v>3185</v>
      </c>
      <c r="AM223" s="33">
        <v>36</v>
      </c>
      <c r="AN223" s="33">
        <v>32</v>
      </c>
      <c r="AO223" s="33" t="s">
        <v>3186</v>
      </c>
      <c r="AP223" s="33" t="s">
        <v>3187</v>
      </c>
      <c r="AQ223" s="33" t="s">
        <v>3187</v>
      </c>
      <c r="AR223" s="33" t="s">
        <v>537</v>
      </c>
      <c r="AS223" s="33" t="s">
        <v>2202</v>
      </c>
      <c r="AT223" s="34">
        <v>2020</v>
      </c>
      <c r="AU223" s="34" t="s">
        <v>3188</v>
      </c>
      <c r="AV223" s="34">
        <v>94</v>
      </c>
      <c r="AW223" s="34">
        <v>23.08</v>
      </c>
      <c r="AX223" s="33" t="s">
        <v>1514</v>
      </c>
      <c r="AY223" s="33" t="s">
        <v>3180</v>
      </c>
      <c r="AZ223" s="33" t="s">
        <v>131</v>
      </c>
      <c r="BA223" s="33" t="s">
        <v>3189</v>
      </c>
      <c r="BB223" s="33" t="s">
        <v>537</v>
      </c>
      <c r="BC223" s="33" t="s">
        <v>2206</v>
      </c>
      <c r="BD223" s="34" t="str">
        <f t="shared" si="32"/>
        <v>01/10/2020</v>
      </c>
      <c r="BE223" s="34" t="str">
        <f t="shared" si="33"/>
        <v>01/04/2024</v>
      </c>
      <c r="BF223" s="34">
        <f t="shared" si="34"/>
        <v>42</v>
      </c>
      <c r="BG223" s="35">
        <f t="shared" si="35"/>
        <v>0.1709090909090909</v>
      </c>
      <c r="BH223" s="35">
        <f t="shared" si="36"/>
        <v>0.15386666666666668</v>
      </c>
      <c r="BI223" s="35">
        <f t="shared" si="37"/>
        <v>0.51428571428571423</v>
      </c>
      <c r="BJ223" s="35">
        <f t="shared" si="38"/>
        <v>0.83906147186147184</v>
      </c>
      <c r="BK223" s="9">
        <f t="shared" si="39"/>
        <v>82</v>
      </c>
      <c r="BL223" s="10"/>
      <c r="BM223" s="9">
        <v>88</v>
      </c>
    </row>
    <row r="224" spans="1:178" hidden="1" x14ac:dyDescent="0.35">
      <c r="A224" s="38">
        <v>470</v>
      </c>
      <c r="B224" s="38" t="s">
        <v>63</v>
      </c>
      <c r="C224" s="38" t="s">
        <v>3190</v>
      </c>
      <c r="D224" s="38" t="s">
        <v>3191</v>
      </c>
      <c r="E224" s="38" t="s">
        <v>136</v>
      </c>
      <c r="F224" s="38" t="s">
        <v>3192</v>
      </c>
      <c r="G224" s="38"/>
      <c r="H224" s="38" t="s">
        <v>3193</v>
      </c>
      <c r="I224" s="33">
        <v>0</v>
      </c>
      <c r="J224" s="33" t="s">
        <v>3194</v>
      </c>
      <c r="K224" s="33" t="s">
        <v>1651</v>
      </c>
      <c r="L224" s="33" t="s">
        <v>2482</v>
      </c>
      <c r="M224" s="33" t="s">
        <v>879</v>
      </c>
      <c r="N224" s="33" t="s">
        <v>73</v>
      </c>
      <c r="O224" s="33"/>
      <c r="P224" s="33"/>
      <c r="Q224" s="33"/>
      <c r="R224" s="33">
        <v>0</v>
      </c>
      <c r="S224" s="33"/>
      <c r="T224" s="33">
        <v>0</v>
      </c>
      <c r="U224" s="33" t="s">
        <v>3194</v>
      </c>
      <c r="V224" s="33" t="s">
        <v>1651</v>
      </c>
      <c r="W224" s="33" t="s">
        <v>2482</v>
      </c>
      <c r="X224" s="33" t="s">
        <v>879</v>
      </c>
      <c r="Y224" s="33" t="s">
        <v>73</v>
      </c>
      <c r="Z224" s="33"/>
      <c r="AA224" s="33"/>
      <c r="AB224" s="33"/>
      <c r="AC224" s="33"/>
      <c r="AD224" s="33">
        <v>393342728807</v>
      </c>
      <c r="AE224" s="33" t="s">
        <v>3195</v>
      </c>
      <c r="AF224" s="33" t="s">
        <v>75</v>
      </c>
      <c r="AG224" s="33" t="s">
        <v>1033</v>
      </c>
      <c r="AH224" s="33" t="s">
        <v>879</v>
      </c>
      <c r="AI224" s="33" t="s">
        <v>77</v>
      </c>
      <c r="AJ224" s="33" t="s">
        <v>3196</v>
      </c>
      <c r="AK224" s="33" t="s">
        <v>3040</v>
      </c>
      <c r="AL224" s="33" t="s">
        <v>3197</v>
      </c>
      <c r="AM224" s="33">
        <v>444</v>
      </c>
      <c r="AN224" s="33">
        <v>470</v>
      </c>
      <c r="AO224" s="33" t="s">
        <v>3198</v>
      </c>
      <c r="AP224" s="33" t="s">
        <v>3199</v>
      </c>
      <c r="AQ224" s="33" t="s">
        <v>3199</v>
      </c>
      <c r="AR224" s="33" t="s">
        <v>537</v>
      </c>
      <c r="AS224" s="33" t="s">
        <v>2188</v>
      </c>
      <c r="AT224" s="34">
        <v>2018</v>
      </c>
      <c r="AU224" s="34" t="s">
        <v>3200</v>
      </c>
      <c r="AV224" s="34">
        <v>101</v>
      </c>
      <c r="AW224" s="34">
        <v>25.83</v>
      </c>
      <c r="AX224" s="33" t="s">
        <v>3190</v>
      </c>
      <c r="AY224" s="33" t="s">
        <v>3191</v>
      </c>
      <c r="AZ224" s="33" t="s">
        <v>3201</v>
      </c>
      <c r="BA224" s="33" t="s">
        <v>3202</v>
      </c>
      <c r="BB224" s="33" t="s">
        <v>537</v>
      </c>
      <c r="BC224" s="33" t="s">
        <v>2192</v>
      </c>
      <c r="BD224" s="34" t="str">
        <f t="shared" si="32"/>
        <v>01/10/2018</v>
      </c>
      <c r="BE224" s="34" t="str">
        <f t="shared" si="33"/>
        <v>01/07/2022</v>
      </c>
      <c r="BF224" s="34">
        <f t="shared" si="34"/>
        <v>45</v>
      </c>
      <c r="BG224" s="35">
        <f t="shared" si="35"/>
        <v>0.18363636363636365</v>
      </c>
      <c r="BH224" s="35">
        <f t="shared" si="36"/>
        <v>0.17220000000000002</v>
      </c>
      <c r="BI224" s="35">
        <f t="shared" si="37"/>
        <v>0.48</v>
      </c>
      <c r="BJ224" s="35">
        <f t="shared" si="38"/>
        <v>0.83583636363636371</v>
      </c>
      <c r="BK224" s="9">
        <f t="shared" si="39"/>
        <v>83</v>
      </c>
      <c r="BL224" s="10"/>
      <c r="BM224" s="9">
        <v>83</v>
      </c>
    </row>
    <row r="225" spans="1:65" hidden="1" x14ac:dyDescent="0.35">
      <c r="A225" s="33">
        <v>491</v>
      </c>
      <c r="B225" s="33" t="s">
        <v>63</v>
      </c>
      <c r="C225" s="33" t="s">
        <v>1371</v>
      </c>
      <c r="D225" s="33" t="s">
        <v>3203</v>
      </c>
      <c r="E225" s="33" t="s">
        <v>136</v>
      </c>
      <c r="F225" s="33" t="s">
        <v>3204</v>
      </c>
      <c r="G225" s="33"/>
      <c r="H225" s="33" t="s">
        <v>3205</v>
      </c>
      <c r="I225" s="33">
        <v>0</v>
      </c>
      <c r="J225" s="33" t="s">
        <v>3206</v>
      </c>
      <c r="K225" s="33" t="s">
        <v>2262</v>
      </c>
      <c r="L225" s="33" t="s">
        <v>2263</v>
      </c>
      <c r="M225" s="33" t="s">
        <v>879</v>
      </c>
      <c r="N225" s="33" t="s">
        <v>73</v>
      </c>
      <c r="O225" s="33"/>
      <c r="P225" s="33"/>
      <c r="Q225" s="33"/>
      <c r="R225" s="33">
        <v>0</v>
      </c>
      <c r="S225" s="33"/>
      <c r="T225" s="33">
        <v>0</v>
      </c>
      <c r="U225" s="33" t="s">
        <v>3206</v>
      </c>
      <c r="V225" s="33" t="s">
        <v>2262</v>
      </c>
      <c r="W225" s="33" t="s">
        <v>2263</v>
      </c>
      <c r="X225" s="33" t="s">
        <v>879</v>
      </c>
      <c r="Y225" s="33" t="s">
        <v>73</v>
      </c>
      <c r="Z225" s="33"/>
      <c r="AA225" s="33"/>
      <c r="AB225" s="33"/>
      <c r="AC225" s="33"/>
      <c r="AD225" s="33">
        <v>393318255508</v>
      </c>
      <c r="AE225" s="33" t="s">
        <v>3207</v>
      </c>
      <c r="AF225" s="33" t="s">
        <v>75</v>
      </c>
      <c r="AG225" s="33" t="s">
        <v>1033</v>
      </c>
      <c r="AH225" s="33" t="s">
        <v>879</v>
      </c>
      <c r="AI225" s="33" t="s">
        <v>77</v>
      </c>
      <c r="AJ225" s="33" t="s">
        <v>3208</v>
      </c>
      <c r="AK225" s="33" t="s">
        <v>3209</v>
      </c>
      <c r="AL225" s="33" t="s">
        <v>3210</v>
      </c>
      <c r="AM225" s="33">
        <v>469</v>
      </c>
      <c r="AN225" s="33">
        <v>491</v>
      </c>
      <c r="AO225" s="33" t="s">
        <v>3211</v>
      </c>
      <c r="AP225" s="33" t="s">
        <v>3212</v>
      </c>
      <c r="AQ225" s="33" t="s">
        <v>3212</v>
      </c>
      <c r="AR225" s="33" t="s">
        <v>537</v>
      </c>
      <c r="AS225" s="33" t="s">
        <v>2188</v>
      </c>
      <c r="AT225" s="34">
        <v>2018</v>
      </c>
      <c r="AU225" s="34" t="s">
        <v>3213</v>
      </c>
      <c r="AV225" s="34">
        <v>98</v>
      </c>
      <c r="AW225" s="34">
        <v>24.9</v>
      </c>
      <c r="AX225" s="33" t="s">
        <v>1371</v>
      </c>
      <c r="AY225" s="33" t="s">
        <v>3203</v>
      </c>
      <c r="AZ225" s="33" t="s">
        <v>3214</v>
      </c>
      <c r="BA225" s="33" t="s">
        <v>3215</v>
      </c>
      <c r="BB225" s="33" t="s">
        <v>537</v>
      </c>
      <c r="BC225" s="33" t="s">
        <v>2270</v>
      </c>
      <c r="BD225" s="34" t="str">
        <f t="shared" si="32"/>
        <v>01/10/2018</v>
      </c>
      <c r="BE225" s="34" t="str">
        <f t="shared" si="33"/>
        <v>01/06/2022</v>
      </c>
      <c r="BF225" s="34">
        <f t="shared" si="34"/>
        <v>44</v>
      </c>
      <c r="BG225" s="35">
        <f t="shared" si="35"/>
        <v>0.17818181818181819</v>
      </c>
      <c r="BH225" s="35">
        <f t="shared" si="36"/>
        <v>0.16600000000000001</v>
      </c>
      <c r="BI225" s="35">
        <f t="shared" si="37"/>
        <v>0.49090909090909091</v>
      </c>
      <c r="BJ225" s="35">
        <f t="shared" si="38"/>
        <v>0.83509090909090911</v>
      </c>
      <c r="BK225" s="9">
        <f t="shared" si="39"/>
        <v>84</v>
      </c>
      <c r="BL225" s="10"/>
      <c r="BM225" s="9">
        <v>86</v>
      </c>
    </row>
    <row r="226" spans="1:65" hidden="1" x14ac:dyDescent="0.35">
      <c r="A226" s="38">
        <v>200</v>
      </c>
      <c r="B226" s="38" t="s">
        <v>63</v>
      </c>
      <c r="C226" s="38" t="s">
        <v>340</v>
      </c>
      <c r="D226" s="38" t="s">
        <v>3216</v>
      </c>
      <c r="E226" s="38" t="s">
        <v>136</v>
      </c>
      <c r="F226" s="38" t="s">
        <v>3217</v>
      </c>
      <c r="G226" s="38"/>
      <c r="H226" s="38" t="s">
        <v>3218</v>
      </c>
      <c r="I226" s="33">
        <v>0</v>
      </c>
      <c r="J226" s="33" t="s">
        <v>3219</v>
      </c>
      <c r="K226" s="33">
        <v>81017</v>
      </c>
      <c r="L226" s="33" t="s">
        <v>3220</v>
      </c>
      <c r="M226" s="33" t="s">
        <v>2121</v>
      </c>
      <c r="N226" s="33" t="s">
        <v>1751</v>
      </c>
      <c r="O226" s="33"/>
      <c r="P226" s="33"/>
      <c r="Q226" s="33"/>
      <c r="R226" s="33">
        <v>0</v>
      </c>
      <c r="S226" s="33"/>
      <c r="T226" s="33">
        <v>0</v>
      </c>
      <c r="U226" s="33" t="s">
        <v>3219</v>
      </c>
      <c r="V226" s="33">
        <v>81017</v>
      </c>
      <c r="W226" s="33" t="s">
        <v>3220</v>
      </c>
      <c r="X226" s="33" t="s">
        <v>2121</v>
      </c>
      <c r="Y226" s="33" t="s">
        <v>1751</v>
      </c>
      <c r="Z226" s="33"/>
      <c r="AA226" s="33"/>
      <c r="AB226" s="33"/>
      <c r="AC226" s="33"/>
      <c r="AD226" s="33" t="s">
        <v>3221</v>
      </c>
      <c r="AE226" s="33" t="s">
        <v>3222</v>
      </c>
      <c r="AF226" s="33" t="s">
        <v>75</v>
      </c>
      <c r="AG226" s="33" t="s">
        <v>2349</v>
      </c>
      <c r="AH226" s="33" t="s">
        <v>2121</v>
      </c>
      <c r="AI226" s="33" t="s">
        <v>77</v>
      </c>
      <c r="AJ226" s="33" t="s">
        <v>3223</v>
      </c>
      <c r="AK226" s="33" t="s">
        <v>1076</v>
      </c>
      <c r="AL226" s="33" t="s">
        <v>3224</v>
      </c>
      <c r="AM226" s="33">
        <v>182</v>
      </c>
      <c r="AN226" s="33">
        <v>200</v>
      </c>
      <c r="AO226" s="33" t="s">
        <v>3225</v>
      </c>
      <c r="AP226" s="33" t="s">
        <v>3226</v>
      </c>
      <c r="AQ226" s="33" t="s">
        <v>3226</v>
      </c>
      <c r="AR226" s="33" t="s">
        <v>537</v>
      </c>
      <c r="AS226" s="33" t="s">
        <v>2398</v>
      </c>
      <c r="AT226" s="34">
        <v>2018</v>
      </c>
      <c r="AU226" s="34" t="s">
        <v>3227</v>
      </c>
      <c r="AV226" s="34">
        <v>101</v>
      </c>
      <c r="AW226" s="34">
        <v>25.47</v>
      </c>
      <c r="AX226" s="33" t="s">
        <v>340</v>
      </c>
      <c r="AY226" s="33" t="s">
        <v>3216</v>
      </c>
      <c r="AZ226" s="33" t="s">
        <v>131</v>
      </c>
      <c r="BA226" s="33" t="s">
        <v>3228</v>
      </c>
      <c r="BB226" s="33" t="s">
        <v>537</v>
      </c>
      <c r="BC226" s="33" t="s">
        <v>2401</v>
      </c>
      <c r="BD226" s="34" t="str">
        <f t="shared" si="32"/>
        <v>01/10/2018</v>
      </c>
      <c r="BE226" s="34" t="str">
        <f t="shared" si="33"/>
        <v>01/07/2022</v>
      </c>
      <c r="BF226" s="34">
        <f t="shared" si="34"/>
        <v>45</v>
      </c>
      <c r="BG226" s="35">
        <f t="shared" si="35"/>
        <v>0.18363636363636365</v>
      </c>
      <c r="BH226" s="35">
        <f t="shared" si="36"/>
        <v>0.16980000000000001</v>
      </c>
      <c r="BI226" s="35">
        <f t="shared" si="37"/>
        <v>0.48</v>
      </c>
      <c r="BJ226" s="35">
        <f t="shared" si="38"/>
        <v>0.83343636363636364</v>
      </c>
      <c r="BK226" s="9">
        <f t="shared" si="39"/>
        <v>85</v>
      </c>
      <c r="BL226" s="10"/>
      <c r="BM226" s="9">
        <v>84</v>
      </c>
    </row>
    <row r="227" spans="1:65" hidden="1" x14ac:dyDescent="0.35">
      <c r="A227" s="38">
        <v>167</v>
      </c>
      <c r="B227" s="38" t="s">
        <v>63</v>
      </c>
      <c r="C227" s="38" t="s">
        <v>2716</v>
      </c>
      <c r="D227" s="38" t="s">
        <v>3229</v>
      </c>
      <c r="E227" s="38" t="s">
        <v>136</v>
      </c>
      <c r="F227" s="38" t="s">
        <v>3230</v>
      </c>
      <c r="G227" s="38"/>
      <c r="H227" s="38" t="s">
        <v>3231</v>
      </c>
      <c r="I227" s="33">
        <v>0</v>
      </c>
      <c r="J227" s="33" t="s">
        <v>3232</v>
      </c>
      <c r="K227" s="33" t="s">
        <v>1651</v>
      </c>
      <c r="L227" s="33" t="s">
        <v>1652</v>
      </c>
      <c r="M227" s="33" t="s">
        <v>879</v>
      </c>
      <c r="N227" s="33" t="s">
        <v>73</v>
      </c>
      <c r="O227" s="33"/>
      <c r="P227" s="33"/>
      <c r="Q227" s="33"/>
      <c r="R227" s="33">
        <v>0</v>
      </c>
      <c r="S227" s="33"/>
      <c r="T227" s="33">
        <v>0</v>
      </c>
      <c r="U227" s="33" t="s">
        <v>3232</v>
      </c>
      <c r="V227" s="33" t="s">
        <v>1651</v>
      </c>
      <c r="W227" s="33" t="s">
        <v>1652</v>
      </c>
      <c r="X227" s="33" t="s">
        <v>879</v>
      </c>
      <c r="Y227" s="33" t="s">
        <v>73</v>
      </c>
      <c r="Z227" s="33"/>
      <c r="AA227" s="33"/>
      <c r="AB227" s="33"/>
      <c r="AC227" s="33"/>
      <c r="AD227" s="33" t="s">
        <v>3233</v>
      </c>
      <c r="AE227" s="33" t="s">
        <v>3234</v>
      </c>
      <c r="AF227" s="33" t="s">
        <v>75</v>
      </c>
      <c r="AG227" s="33" t="s">
        <v>1033</v>
      </c>
      <c r="AH227" s="33" t="s">
        <v>879</v>
      </c>
      <c r="AI227" s="33" t="s">
        <v>77</v>
      </c>
      <c r="AJ227" s="33" t="s">
        <v>3235</v>
      </c>
      <c r="AK227" s="33" t="s">
        <v>2532</v>
      </c>
      <c r="AL227" s="33" t="s">
        <v>3236</v>
      </c>
      <c r="AM227" s="33">
        <v>167</v>
      </c>
      <c r="AN227" s="33">
        <v>167</v>
      </c>
      <c r="AO227" s="33" t="s">
        <v>3237</v>
      </c>
      <c r="AP227" s="33" t="s">
        <v>3238</v>
      </c>
      <c r="AQ227" s="33" t="s">
        <v>3238</v>
      </c>
      <c r="AR227" s="33" t="s">
        <v>537</v>
      </c>
      <c r="AS227" s="33" t="s">
        <v>2398</v>
      </c>
      <c r="AT227" s="34">
        <v>2018</v>
      </c>
      <c r="AU227" s="34" t="s">
        <v>3239</v>
      </c>
      <c r="AV227" s="34">
        <v>106</v>
      </c>
      <c r="AW227" s="34">
        <v>27.02</v>
      </c>
      <c r="AX227" s="33" t="s">
        <v>2716</v>
      </c>
      <c r="AY227" s="33" t="s">
        <v>3229</v>
      </c>
      <c r="AZ227" s="33" t="s">
        <v>1009</v>
      </c>
      <c r="BA227" s="33" t="s">
        <v>3240</v>
      </c>
      <c r="BB227" s="33" t="s">
        <v>537</v>
      </c>
      <c r="BC227" s="33" t="s">
        <v>2401</v>
      </c>
      <c r="BD227" s="34" t="str">
        <f t="shared" si="32"/>
        <v>01/10/2018</v>
      </c>
      <c r="BE227" s="34" t="str">
        <f t="shared" si="33"/>
        <v>01/09/2022</v>
      </c>
      <c r="BF227" s="34">
        <f t="shared" si="34"/>
        <v>47</v>
      </c>
      <c r="BG227" s="35">
        <f t="shared" si="35"/>
        <v>0.19272727272727275</v>
      </c>
      <c r="BH227" s="35">
        <f t="shared" si="36"/>
        <v>0.18013333333333334</v>
      </c>
      <c r="BI227" s="35">
        <f t="shared" si="37"/>
        <v>0.45957446808510638</v>
      </c>
      <c r="BJ227" s="35">
        <f t="shared" si="38"/>
        <v>0.83243507414571249</v>
      </c>
      <c r="BK227" s="9">
        <f t="shared" si="39"/>
        <v>86</v>
      </c>
      <c r="BL227" s="10"/>
      <c r="BM227" s="9">
        <v>81</v>
      </c>
    </row>
    <row r="228" spans="1:65" hidden="1" x14ac:dyDescent="0.35">
      <c r="A228" s="33">
        <v>111</v>
      </c>
      <c r="B228" s="33" t="s">
        <v>63</v>
      </c>
      <c r="C228" s="33" t="s">
        <v>3241</v>
      </c>
      <c r="D228" s="33" t="s">
        <v>3242</v>
      </c>
      <c r="E228" s="33" t="s">
        <v>136</v>
      </c>
      <c r="F228" s="33" t="s">
        <v>3243</v>
      </c>
      <c r="G228" s="33"/>
      <c r="H228" s="33" t="s">
        <v>3244</v>
      </c>
      <c r="I228" s="33">
        <v>0</v>
      </c>
      <c r="J228" s="33" t="s">
        <v>3245</v>
      </c>
      <c r="K228" s="33">
        <v>86078</v>
      </c>
      <c r="L228" s="33" t="s">
        <v>3246</v>
      </c>
      <c r="M228" s="33" t="s">
        <v>2166</v>
      </c>
      <c r="N228" s="33" t="s">
        <v>2167</v>
      </c>
      <c r="O228" s="33"/>
      <c r="P228" s="33"/>
      <c r="Q228" s="33"/>
      <c r="R228" s="33">
        <v>0</v>
      </c>
      <c r="S228" s="33"/>
      <c r="T228" s="33">
        <v>0</v>
      </c>
      <c r="U228" s="33" t="s">
        <v>3245</v>
      </c>
      <c r="V228" s="33">
        <v>86078</v>
      </c>
      <c r="W228" s="33" t="s">
        <v>3246</v>
      </c>
      <c r="X228" s="33" t="s">
        <v>2166</v>
      </c>
      <c r="Y228" s="33" t="s">
        <v>2167</v>
      </c>
      <c r="Z228" s="33"/>
      <c r="AA228" s="33"/>
      <c r="AB228" s="33"/>
      <c r="AC228" s="33"/>
      <c r="AD228" s="33">
        <v>393898487594</v>
      </c>
      <c r="AE228" s="33" t="s">
        <v>3247</v>
      </c>
      <c r="AF228" s="33" t="s">
        <v>75</v>
      </c>
      <c r="AG228" s="33" t="s">
        <v>1033</v>
      </c>
      <c r="AH228" s="33" t="s">
        <v>879</v>
      </c>
      <c r="AI228" s="33" t="s">
        <v>77</v>
      </c>
      <c r="AJ228" s="33" t="s">
        <v>3248</v>
      </c>
      <c r="AK228" s="33" t="s">
        <v>3249</v>
      </c>
      <c r="AL228" s="33" t="s">
        <v>3250</v>
      </c>
      <c r="AM228" s="33">
        <v>110</v>
      </c>
      <c r="AN228" s="33">
        <v>111</v>
      </c>
      <c r="AO228" s="33" t="s">
        <v>3251</v>
      </c>
      <c r="AP228" s="33" t="s">
        <v>3252</v>
      </c>
      <c r="AQ228" s="33" t="s">
        <v>3252</v>
      </c>
      <c r="AR228" s="33" t="s">
        <v>537</v>
      </c>
      <c r="AS228" s="33" t="s">
        <v>2188</v>
      </c>
      <c r="AT228" s="34">
        <v>2020</v>
      </c>
      <c r="AU228" s="34" t="s">
        <v>1830</v>
      </c>
      <c r="AV228" s="34">
        <v>100</v>
      </c>
      <c r="AW228" s="34">
        <v>25.51</v>
      </c>
      <c r="AX228" s="33" t="s">
        <v>3241</v>
      </c>
      <c r="AY228" s="33" t="s">
        <v>3242</v>
      </c>
      <c r="AZ228" s="33" t="s">
        <v>1414</v>
      </c>
      <c r="BA228" s="33" t="s">
        <v>3253</v>
      </c>
      <c r="BB228" s="33" t="s">
        <v>537</v>
      </c>
      <c r="BC228" s="33" t="s">
        <v>2192</v>
      </c>
      <c r="BD228" s="34" t="str">
        <f t="shared" si="32"/>
        <v>01/10/2020</v>
      </c>
      <c r="BE228" s="34" t="str">
        <f t="shared" si="33"/>
        <v>01/07/2024</v>
      </c>
      <c r="BF228" s="34">
        <f t="shared" si="34"/>
        <v>45</v>
      </c>
      <c r="BG228" s="35">
        <f t="shared" si="35"/>
        <v>0.18181818181818182</v>
      </c>
      <c r="BH228" s="35">
        <f t="shared" si="36"/>
        <v>0.1700666666666667</v>
      </c>
      <c r="BI228" s="35">
        <f t="shared" si="37"/>
        <v>0.48</v>
      </c>
      <c r="BJ228" s="35">
        <f t="shared" si="38"/>
        <v>0.83188484848484845</v>
      </c>
      <c r="BK228" s="9">
        <f t="shared" si="39"/>
        <v>87</v>
      </c>
      <c r="BL228" s="10"/>
      <c r="BM228" s="9">
        <v>85</v>
      </c>
    </row>
    <row r="229" spans="1:65" hidden="1" x14ac:dyDescent="0.35">
      <c r="A229" s="38">
        <v>146</v>
      </c>
      <c r="B229" s="38" t="s">
        <v>63</v>
      </c>
      <c r="C229" s="38" t="s">
        <v>3254</v>
      </c>
      <c r="D229" s="38" t="s">
        <v>3255</v>
      </c>
      <c r="E229" s="38" t="s">
        <v>66</v>
      </c>
      <c r="F229" s="38" t="s">
        <v>3256</v>
      </c>
      <c r="G229" s="38" t="s">
        <v>3257</v>
      </c>
      <c r="H229" s="38" t="s">
        <v>3258</v>
      </c>
      <c r="I229" s="33">
        <v>0</v>
      </c>
      <c r="J229" s="33" t="s">
        <v>3259</v>
      </c>
      <c r="K229" s="33">
        <v>81049</v>
      </c>
      <c r="L229" s="33" t="s">
        <v>2362</v>
      </c>
      <c r="M229" s="33" t="s">
        <v>2121</v>
      </c>
      <c r="N229" s="33" t="s">
        <v>1751</v>
      </c>
      <c r="O229" s="33"/>
      <c r="P229" s="33"/>
      <c r="Q229" s="33"/>
      <c r="R229" s="33">
        <v>0</v>
      </c>
      <c r="S229" s="33"/>
      <c r="T229" s="33">
        <v>0</v>
      </c>
      <c r="U229" s="33" t="s">
        <v>3259</v>
      </c>
      <c r="V229" s="33">
        <v>81049</v>
      </c>
      <c r="W229" s="33" t="s">
        <v>2362</v>
      </c>
      <c r="X229" s="33" t="s">
        <v>2121</v>
      </c>
      <c r="Y229" s="33" t="s">
        <v>1751</v>
      </c>
      <c r="Z229" s="33"/>
      <c r="AA229" s="33"/>
      <c r="AB229" s="33"/>
      <c r="AC229" s="33"/>
      <c r="AD229" s="33">
        <v>393880506751</v>
      </c>
      <c r="AE229" s="33" t="s">
        <v>2856</v>
      </c>
      <c r="AF229" s="33" t="s">
        <v>75</v>
      </c>
      <c r="AG229" s="33" t="s">
        <v>1033</v>
      </c>
      <c r="AH229" s="33" t="s">
        <v>879</v>
      </c>
      <c r="AI229" s="33" t="s">
        <v>77</v>
      </c>
      <c r="AJ229" s="33" t="s">
        <v>3260</v>
      </c>
      <c r="AK229" s="33" t="s">
        <v>3261</v>
      </c>
      <c r="AL229" s="33" t="s">
        <v>3262</v>
      </c>
      <c r="AM229" s="33">
        <v>143</v>
      </c>
      <c r="AN229" s="33">
        <v>146</v>
      </c>
      <c r="AO229" s="33" t="s">
        <v>3263</v>
      </c>
      <c r="AP229" s="33" t="s">
        <v>3264</v>
      </c>
      <c r="AQ229" s="33" t="s">
        <v>3264</v>
      </c>
      <c r="AR229" s="33" t="s">
        <v>537</v>
      </c>
      <c r="AS229" s="33" t="s">
        <v>2230</v>
      </c>
      <c r="AT229" s="34">
        <v>2019</v>
      </c>
      <c r="AU229" s="34" t="s">
        <v>1464</v>
      </c>
      <c r="AV229" s="34">
        <v>110</v>
      </c>
      <c r="AW229" s="34">
        <v>28.29</v>
      </c>
      <c r="AX229" s="33" t="s">
        <v>3254</v>
      </c>
      <c r="AY229" s="33" t="s">
        <v>3255</v>
      </c>
      <c r="AZ229" s="33" t="s">
        <v>3265</v>
      </c>
      <c r="BA229" s="33" t="s">
        <v>3266</v>
      </c>
      <c r="BB229" s="33" t="s">
        <v>537</v>
      </c>
      <c r="BC229" s="33" t="s">
        <v>2233</v>
      </c>
      <c r="BD229" s="34" t="str">
        <f t="shared" si="32"/>
        <v>01/10/2019</v>
      </c>
      <c r="BE229" s="34" t="str">
        <f t="shared" si="33"/>
        <v>01/11/2023</v>
      </c>
      <c r="BF229" s="34">
        <f t="shared" si="34"/>
        <v>49</v>
      </c>
      <c r="BG229" s="35">
        <f t="shared" si="35"/>
        <v>0.2</v>
      </c>
      <c r="BH229" s="35">
        <f t="shared" si="36"/>
        <v>0.18859999999999999</v>
      </c>
      <c r="BI229" s="35">
        <f t="shared" si="37"/>
        <v>0.44081632653061226</v>
      </c>
      <c r="BJ229" s="35">
        <f t="shared" si="38"/>
        <v>0.82941632653061226</v>
      </c>
      <c r="BK229" s="9">
        <f t="shared" si="39"/>
        <v>88</v>
      </c>
      <c r="BL229" s="10"/>
      <c r="BM229" s="9">
        <v>80</v>
      </c>
    </row>
    <row r="230" spans="1:65" hidden="1" x14ac:dyDescent="0.35">
      <c r="A230" s="33">
        <v>901</v>
      </c>
      <c r="B230" s="33" t="s">
        <v>63</v>
      </c>
      <c r="C230" s="33" t="s">
        <v>3267</v>
      </c>
      <c r="D230" s="33" t="s">
        <v>3268</v>
      </c>
      <c r="E230" s="33" t="s">
        <v>66</v>
      </c>
      <c r="F230" s="33" t="s">
        <v>3269</v>
      </c>
      <c r="G230" s="33"/>
      <c r="H230" s="33" t="s">
        <v>3270</v>
      </c>
      <c r="I230" s="33">
        <v>0</v>
      </c>
      <c r="J230" s="33" t="s">
        <v>3271</v>
      </c>
      <c r="K230" s="33" t="s">
        <v>2632</v>
      </c>
      <c r="L230" s="33" t="s">
        <v>2555</v>
      </c>
      <c r="M230" s="33" t="s">
        <v>299</v>
      </c>
      <c r="N230" s="33" t="s">
        <v>73</v>
      </c>
      <c r="O230" s="33"/>
      <c r="P230" s="33"/>
      <c r="Q230" s="33"/>
      <c r="R230" s="33">
        <v>0</v>
      </c>
      <c r="S230" s="33"/>
      <c r="T230" s="33">
        <v>0</v>
      </c>
      <c r="U230" s="33" t="s">
        <v>3271</v>
      </c>
      <c r="V230" s="33" t="s">
        <v>2632</v>
      </c>
      <c r="W230" s="33" t="s">
        <v>2555</v>
      </c>
      <c r="X230" s="33" t="s">
        <v>299</v>
      </c>
      <c r="Y230" s="33" t="s">
        <v>73</v>
      </c>
      <c r="Z230" s="33"/>
      <c r="AA230" s="33"/>
      <c r="AB230" s="33"/>
      <c r="AC230" s="33"/>
      <c r="AD230" s="33">
        <v>393458966887</v>
      </c>
      <c r="AE230" s="33" t="s">
        <v>3272</v>
      </c>
      <c r="AF230" s="33" t="s">
        <v>75</v>
      </c>
      <c r="AG230" s="33" t="s">
        <v>531</v>
      </c>
      <c r="AH230" s="33" t="s">
        <v>299</v>
      </c>
      <c r="AI230" s="33" t="s">
        <v>77</v>
      </c>
      <c r="AJ230" s="33" t="s">
        <v>3273</v>
      </c>
      <c r="AK230" s="33" t="s">
        <v>2559</v>
      </c>
      <c r="AL230" s="33" t="s">
        <v>1711</v>
      </c>
      <c r="AM230" s="33">
        <v>936</v>
      </c>
      <c r="AN230" s="33">
        <v>901</v>
      </c>
      <c r="AO230" s="33" t="s">
        <v>3274</v>
      </c>
      <c r="AP230" s="33" t="s">
        <v>3275</v>
      </c>
      <c r="AQ230" s="33" t="s">
        <v>3275</v>
      </c>
      <c r="AR230" s="33" t="s">
        <v>537</v>
      </c>
      <c r="AS230" s="33" t="s">
        <v>1040</v>
      </c>
      <c r="AT230" s="34">
        <v>2020</v>
      </c>
      <c r="AU230" s="34" t="s">
        <v>1041</v>
      </c>
      <c r="AV230" s="34">
        <v>104</v>
      </c>
      <c r="AW230" s="34">
        <v>26.36</v>
      </c>
      <c r="AX230" s="33" t="s">
        <v>3267</v>
      </c>
      <c r="AY230" s="33" t="s">
        <v>3268</v>
      </c>
      <c r="AZ230" s="33" t="s">
        <v>2190</v>
      </c>
      <c r="BA230" s="33" t="s">
        <v>3276</v>
      </c>
      <c r="BB230" s="33" t="s">
        <v>537</v>
      </c>
      <c r="BC230" s="33" t="s">
        <v>2145</v>
      </c>
      <c r="BD230" s="34" t="str">
        <f t="shared" si="32"/>
        <v>01/10/2020</v>
      </c>
      <c r="BE230" s="34" t="str">
        <f t="shared" si="33"/>
        <v>01/09/2024</v>
      </c>
      <c r="BF230" s="34">
        <f t="shared" si="34"/>
        <v>47</v>
      </c>
      <c r="BG230" s="35">
        <f t="shared" si="35"/>
        <v>0.18909090909090909</v>
      </c>
      <c r="BH230" s="35">
        <f t="shared" si="36"/>
        <v>0.17573333333333332</v>
      </c>
      <c r="BI230" s="35">
        <f t="shared" si="37"/>
        <v>0.45957446808510638</v>
      </c>
      <c r="BJ230" s="35">
        <f t="shared" si="38"/>
        <v>0.82439871050934876</v>
      </c>
      <c r="BK230" s="9">
        <f t="shared" si="39"/>
        <v>89</v>
      </c>
      <c r="BL230" s="10"/>
      <c r="BM230" s="9">
        <v>87</v>
      </c>
    </row>
    <row r="231" spans="1:65" hidden="1" x14ac:dyDescent="0.35">
      <c r="A231" s="38">
        <v>254</v>
      </c>
      <c r="B231" s="38" t="s">
        <v>63</v>
      </c>
      <c r="C231" s="38" t="s">
        <v>3277</v>
      </c>
      <c r="D231" s="38" t="s">
        <v>3278</v>
      </c>
      <c r="E231" s="38" t="s">
        <v>136</v>
      </c>
      <c r="F231" s="38" t="s">
        <v>3279</v>
      </c>
      <c r="G231" s="38"/>
      <c r="H231" s="38" t="s">
        <v>3280</v>
      </c>
      <c r="I231" s="33">
        <v>0</v>
      </c>
      <c r="J231" s="33" t="s">
        <v>3281</v>
      </c>
      <c r="K231" s="33">
        <v>81046</v>
      </c>
      <c r="L231" s="33" t="s">
        <v>3282</v>
      </c>
      <c r="M231" s="33" t="s">
        <v>2121</v>
      </c>
      <c r="N231" s="33" t="s">
        <v>1751</v>
      </c>
      <c r="O231" s="33"/>
      <c r="P231" s="33"/>
      <c r="Q231" s="33"/>
      <c r="R231" s="33">
        <v>0</v>
      </c>
      <c r="S231" s="33"/>
      <c r="T231" s="33">
        <v>0</v>
      </c>
      <c r="U231" s="33" t="s">
        <v>3281</v>
      </c>
      <c r="V231" s="33">
        <v>81046</v>
      </c>
      <c r="W231" s="33" t="s">
        <v>3282</v>
      </c>
      <c r="X231" s="33" t="s">
        <v>2121</v>
      </c>
      <c r="Y231" s="33" t="s">
        <v>1751</v>
      </c>
      <c r="Z231" s="33"/>
      <c r="AA231" s="33"/>
      <c r="AB231" s="33"/>
      <c r="AC231" s="33"/>
      <c r="AD231" s="33" t="s">
        <v>3283</v>
      </c>
      <c r="AE231" s="33" t="s">
        <v>3284</v>
      </c>
      <c r="AF231" s="33" t="s">
        <v>75</v>
      </c>
      <c r="AG231" s="33" t="s">
        <v>2365</v>
      </c>
      <c r="AH231" s="33" t="s">
        <v>2121</v>
      </c>
      <c r="AI231" s="33" t="s">
        <v>77</v>
      </c>
      <c r="AJ231" s="33" t="s">
        <v>3285</v>
      </c>
      <c r="AK231" s="33" t="s">
        <v>3286</v>
      </c>
      <c r="AL231" s="33" t="s">
        <v>3287</v>
      </c>
      <c r="AM231" s="33">
        <v>229</v>
      </c>
      <c r="AN231" s="33">
        <v>254</v>
      </c>
      <c r="AO231" s="33" t="s">
        <v>3288</v>
      </c>
      <c r="AP231" s="33" t="s">
        <v>3289</v>
      </c>
      <c r="AQ231" s="33" t="s">
        <v>3289</v>
      </c>
      <c r="AR231" s="33" t="s">
        <v>537</v>
      </c>
      <c r="AS231" s="33" t="s">
        <v>2202</v>
      </c>
      <c r="AT231" s="34">
        <v>2019</v>
      </c>
      <c r="AU231" s="34" t="s">
        <v>2665</v>
      </c>
      <c r="AV231" s="34">
        <v>106</v>
      </c>
      <c r="AW231" s="34">
        <v>26.28</v>
      </c>
      <c r="AX231" s="33" t="s">
        <v>3277</v>
      </c>
      <c r="AY231" s="33" t="s">
        <v>3278</v>
      </c>
      <c r="AZ231" s="33" t="s">
        <v>484</v>
      </c>
      <c r="BA231" s="33" t="s">
        <v>3290</v>
      </c>
      <c r="BB231" s="33" t="s">
        <v>537</v>
      </c>
      <c r="BC231" s="33" t="s">
        <v>2206</v>
      </c>
      <c r="BD231" s="34" t="str">
        <f t="shared" si="32"/>
        <v>01/10/2019</v>
      </c>
      <c r="BE231" s="34" t="str">
        <f t="shared" si="33"/>
        <v>01/10/2023</v>
      </c>
      <c r="BF231" s="34">
        <f t="shared" si="34"/>
        <v>48</v>
      </c>
      <c r="BG231" s="35">
        <f t="shared" si="35"/>
        <v>0.19272727272727275</v>
      </c>
      <c r="BH231" s="35">
        <f t="shared" si="36"/>
        <v>0.17520000000000002</v>
      </c>
      <c r="BI231" s="35">
        <f t="shared" si="37"/>
        <v>0.44999999999999996</v>
      </c>
      <c r="BJ231" s="35">
        <f t="shared" si="38"/>
        <v>0.81792727272727273</v>
      </c>
      <c r="BK231" s="9">
        <f t="shared" si="39"/>
        <v>90</v>
      </c>
      <c r="BL231" s="10"/>
      <c r="BM231" s="9">
        <v>89</v>
      </c>
    </row>
    <row r="232" spans="1:65" hidden="1" x14ac:dyDescent="0.35">
      <c r="A232" s="33">
        <v>815</v>
      </c>
      <c r="B232" s="33" t="s">
        <v>63</v>
      </c>
      <c r="C232" s="33" t="s">
        <v>3291</v>
      </c>
      <c r="D232" s="33" t="s">
        <v>3292</v>
      </c>
      <c r="E232" s="33" t="s">
        <v>66</v>
      </c>
      <c r="F232" s="33" t="s">
        <v>3293</v>
      </c>
      <c r="G232" s="33"/>
      <c r="H232" s="33" t="s">
        <v>3294</v>
      </c>
      <c r="I232" s="33">
        <v>0</v>
      </c>
      <c r="J232" s="33" t="s">
        <v>3295</v>
      </c>
      <c r="K232" s="33" t="s">
        <v>1032</v>
      </c>
      <c r="L232" s="33" t="s">
        <v>1033</v>
      </c>
      <c r="M232" s="33" t="s">
        <v>879</v>
      </c>
      <c r="N232" s="33" t="s">
        <v>73</v>
      </c>
      <c r="O232" s="33"/>
      <c r="P232" s="33"/>
      <c r="Q232" s="33"/>
      <c r="R232" s="33">
        <v>0</v>
      </c>
      <c r="S232" s="33"/>
      <c r="T232" s="33">
        <v>0</v>
      </c>
      <c r="U232" s="33" t="s">
        <v>3295</v>
      </c>
      <c r="V232" s="33" t="s">
        <v>1032</v>
      </c>
      <c r="W232" s="33" t="s">
        <v>1033</v>
      </c>
      <c r="X232" s="33" t="s">
        <v>879</v>
      </c>
      <c r="Y232" s="33" t="s">
        <v>73</v>
      </c>
      <c r="Z232" s="33"/>
      <c r="AA232" s="33"/>
      <c r="AB232" s="33"/>
      <c r="AC232" s="33"/>
      <c r="AD232" s="33">
        <v>393403198114</v>
      </c>
      <c r="AE232" s="33" t="s">
        <v>3296</v>
      </c>
      <c r="AF232" s="33" t="s">
        <v>75</v>
      </c>
      <c r="AG232" s="33" t="s">
        <v>1033</v>
      </c>
      <c r="AH232" s="33" t="s">
        <v>879</v>
      </c>
      <c r="AI232" s="33" t="s">
        <v>77</v>
      </c>
      <c r="AJ232" s="33" t="s">
        <v>3297</v>
      </c>
      <c r="AK232" s="33" t="s">
        <v>1144</v>
      </c>
      <c r="AL232" s="33" t="s">
        <v>3298</v>
      </c>
      <c r="AM232" s="33">
        <v>823</v>
      </c>
      <c r="AN232" s="33">
        <v>815</v>
      </c>
      <c r="AO232" s="33" t="s">
        <v>3299</v>
      </c>
      <c r="AP232" s="33" t="s">
        <v>3300</v>
      </c>
      <c r="AQ232" s="33" t="s">
        <v>3300</v>
      </c>
      <c r="AR232" s="33" t="s">
        <v>537</v>
      </c>
      <c r="AS232" s="33" t="s">
        <v>538</v>
      </c>
      <c r="AT232" s="34">
        <v>2018</v>
      </c>
      <c r="AU232" s="34" t="s">
        <v>3301</v>
      </c>
      <c r="AV232" s="34">
        <v>104</v>
      </c>
      <c r="AW232" s="34">
        <v>26.47</v>
      </c>
      <c r="AX232" s="33" t="s">
        <v>3291</v>
      </c>
      <c r="AY232" s="33" t="s">
        <v>3292</v>
      </c>
      <c r="AZ232" s="33" t="s">
        <v>178</v>
      </c>
      <c r="BA232" s="33" t="s">
        <v>3302</v>
      </c>
      <c r="BB232" s="33" t="s">
        <v>537</v>
      </c>
      <c r="BC232" s="33" t="s">
        <v>2145</v>
      </c>
      <c r="BD232" s="34" t="str">
        <f t="shared" si="32"/>
        <v>01/10/2018</v>
      </c>
      <c r="BE232" s="34" t="str">
        <f t="shared" si="33"/>
        <v>01/10/2022</v>
      </c>
      <c r="BF232" s="34">
        <f t="shared" si="34"/>
        <v>48</v>
      </c>
      <c r="BG232" s="35">
        <f t="shared" si="35"/>
        <v>0.18909090909090909</v>
      </c>
      <c r="BH232" s="35">
        <f t="shared" si="36"/>
        <v>0.17646666666666666</v>
      </c>
      <c r="BI232" s="35">
        <f t="shared" si="37"/>
        <v>0.44999999999999996</v>
      </c>
      <c r="BJ232" s="35">
        <f t="shared" si="38"/>
        <v>0.8155575757575757</v>
      </c>
      <c r="BK232" s="9">
        <f t="shared" si="39"/>
        <v>91</v>
      </c>
      <c r="BL232" s="10"/>
      <c r="BM232" s="9">
        <v>91</v>
      </c>
    </row>
    <row r="233" spans="1:65" hidden="1" x14ac:dyDescent="0.35">
      <c r="A233" s="33">
        <v>95</v>
      </c>
      <c r="B233" s="33" t="s">
        <v>63</v>
      </c>
      <c r="C233" s="33" t="s">
        <v>3303</v>
      </c>
      <c r="D233" s="33" t="s">
        <v>3304</v>
      </c>
      <c r="E233" s="33" t="s">
        <v>136</v>
      </c>
      <c r="F233" s="33" t="s">
        <v>3305</v>
      </c>
      <c r="G233" s="33"/>
      <c r="H233" s="33" t="s">
        <v>3306</v>
      </c>
      <c r="I233" s="33">
        <v>0</v>
      </c>
      <c r="J233" s="33" t="s">
        <v>3307</v>
      </c>
      <c r="K233" s="33" t="s">
        <v>2407</v>
      </c>
      <c r="L233" s="33" t="s">
        <v>893</v>
      </c>
      <c r="M233" s="33" t="s">
        <v>879</v>
      </c>
      <c r="N233" s="33" t="s">
        <v>73</v>
      </c>
      <c r="O233" s="33"/>
      <c r="P233" s="33"/>
      <c r="Q233" s="33"/>
      <c r="R233" s="33">
        <v>0</v>
      </c>
      <c r="S233" s="33"/>
      <c r="T233" s="33">
        <v>0</v>
      </c>
      <c r="U233" s="33" t="s">
        <v>3307</v>
      </c>
      <c r="V233" s="33" t="s">
        <v>2407</v>
      </c>
      <c r="W233" s="33" t="s">
        <v>893</v>
      </c>
      <c r="X233" s="33" t="s">
        <v>879</v>
      </c>
      <c r="Y233" s="33" t="s">
        <v>73</v>
      </c>
      <c r="Z233" s="33"/>
      <c r="AA233" s="33"/>
      <c r="AB233" s="33"/>
      <c r="AC233" s="33"/>
      <c r="AD233" s="33" t="s">
        <v>3308</v>
      </c>
      <c r="AE233" s="33" t="s">
        <v>3309</v>
      </c>
      <c r="AF233" s="33" t="s">
        <v>75</v>
      </c>
      <c r="AG233" s="33" t="s">
        <v>893</v>
      </c>
      <c r="AH233" s="33" t="s">
        <v>879</v>
      </c>
      <c r="AI233" s="33" t="s">
        <v>77</v>
      </c>
      <c r="AJ233" s="33" t="s">
        <v>3310</v>
      </c>
      <c r="AK233" s="33" t="s">
        <v>2432</v>
      </c>
      <c r="AL233" s="33" t="s">
        <v>3311</v>
      </c>
      <c r="AM233" s="33">
        <v>92</v>
      </c>
      <c r="AN233" s="33">
        <v>95</v>
      </c>
      <c r="AO233" s="33" t="s">
        <v>3312</v>
      </c>
      <c r="AP233" s="33" t="s">
        <v>3313</v>
      </c>
      <c r="AQ233" s="33" t="s">
        <v>3313</v>
      </c>
      <c r="AR233" s="33" t="s">
        <v>537</v>
      </c>
      <c r="AS233" s="33" t="s">
        <v>2188</v>
      </c>
      <c r="AT233" s="34">
        <v>2019</v>
      </c>
      <c r="AU233" s="34" t="s">
        <v>572</v>
      </c>
      <c r="AV233" s="34">
        <v>104</v>
      </c>
      <c r="AW233" s="34">
        <v>26.34</v>
      </c>
      <c r="AX233" s="33" t="s">
        <v>3303</v>
      </c>
      <c r="AY233" s="33" t="s">
        <v>3304</v>
      </c>
      <c r="AZ233" s="33" t="s">
        <v>86</v>
      </c>
      <c r="BA233" s="33" t="s">
        <v>3314</v>
      </c>
      <c r="BB233" s="33" t="s">
        <v>537</v>
      </c>
      <c r="BC233" s="33" t="s">
        <v>2387</v>
      </c>
      <c r="BD233" s="34" t="str">
        <f t="shared" si="32"/>
        <v>01/10/2019</v>
      </c>
      <c r="BE233" s="34" t="str">
        <f t="shared" si="33"/>
        <v>01/10/2023</v>
      </c>
      <c r="BF233" s="34">
        <f t="shared" si="34"/>
        <v>48</v>
      </c>
      <c r="BG233" s="35">
        <f t="shared" si="35"/>
        <v>0.18909090909090909</v>
      </c>
      <c r="BH233" s="35">
        <f t="shared" si="36"/>
        <v>0.17560000000000001</v>
      </c>
      <c r="BI233" s="35">
        <f t="shared" si="37"/>
        <v>0.44999999999999996</v>
      </c>
      <c r="BJ233" s="35">
        <f t="shared" si="38"/>
        <v>0.81469090909090902</v>
      </c>
      <c r="BK233" s="9">
        <f t="shared" si="39"/>
        <v>92</v>
      </c>
      <c r="BL233" s="10"/>
      <c r="BM233" s="9">
        <v>92</v>
      </c>
    </row>
    <row r="234" spans="1:65" hidden="1" x14ac:dyDescent="0.35">
      <c r="A234" s="38">
        <v>599</v>
      </c>
      <c r="B234" s="38" t="s">
        <v>63</v>
      </c>
      <c r="C234" s="38" t="s">
        <v>3315</v>
      </c>
      <c r="D234" s="38" t="s">
        <v>3316</v>
      </c>
      <c r="E234" s="38" t="s">
        <v>66</v>
      </c>
      <c r="F234" s="38" t="s">
        <v>3317</v>
      </c>
      <c r="G234" s="38"/>
      <c r="H234" s="38" t="s">
        <v>3318</v>
      </c>
      <c r="I234" s="33">
        <v>0</v>
      </c>
      <c r="J234" s="33" t="s">
        <v>3319</v>
      </c>
      <c r="K234" s="33" t="s">
        <v>2407</v>
      </c>
      <c r="L234" s="33" t="s">
        <v>893</v>
      </c>
      <c r="M234" s="33" t="s">
        <v>879</v>
      </c>
      <c r="N234" s="33" t="s">
        <v>73</v>
      </c>
      <c r="O234" s="33"/>
      <c r="P234" s="33"/>
      <c r="Q234" s="33"/>
      <c r="R234" s="33">
        <v>0</v>
      </c>
      <c r="S234" s="33"/>
      <c r="T234" s="33">
        <v>0</v>
      </c>
      <c r="U234" s="33" t="s">
        <v>3319</v>
      </c>
      <c r="V234" s="33" t="s">
        <v>2407</v>
      </c>
      <c r="W234" s="33" t="s">
        <v>893</v>
      </c>
      <c r="X234" s="33" t="s">
        <v>879</v>
      </c>
      <c r="Y234" s="33" t="s">
        <v>73</v>
      </c>
      <c r="Z234" s="33"/>
      <c r="AA234" s="33"/>
      <c r="AB234" s="33"/>
      <c r="AC234" s="33"/>
      <c r="AD234" s="33">
        <v>393311668587</v>
      </c>
      <c r="AE234" s="33" t="s">
        <v>3320</v>
      </c>
      <c r="AF234" s="33" t="s">
        <v>75</v>
      </c>
      <c r="AG234" s="33" t="s">
        <v>893</v>
      </c>
      <c r="AH234" s="33" t="s">
        <v>879</v>
      </c>
      <c r="AI234" s="33" t="s">
        <v>77</v>
      </c>
      <c r="AJ234" s="33" t="s">
        <v>3321</v>
      </c>
      <c r="AK234" s="33" t="s">
        <v>2432</v>
      </c>
      <c r="AL234" s="33" t="s">
        <v>3322</v>
      </c>
      <c r="AM234" s="33">
        <v>594</v>
      </c>
      <c r="AN234" s="33">
        <v>599</v>
      </c>
      <c r="AO234" s="33" t="s">
        <v>3323</v>
      </c>
      <c r="AP234" s="33" t="s">
        <v>3324</v>
      </c>
      <c r="AQ234" s="33" t="s">
        <v>3324</v>
      </c>
      <c r="AR234" s="33" t="s">
        <v>537</v>
      </c>
      <c r="AS234" s="33" t="s">
        <v>1040</v>
      </c>
      <c r="AT234" s="34">
        <v>2019</v>
      </c>
      <c r="AU234" s="34" t="s">
        <v>539</v>
      </c>
      <c r="AV234" s="34">
        <v>102</v>
      </c>
      <c r="AW234" s="34">
        <v>25.26</v>
      </c>
      <c r="AX234" s="33" t="s">
        <v>3315</v>
      </c>
      <c r="AY234" s="33" t="s">
        <v>3316</v>
      </c>
      <c r="AZ234" s="33" t="s">
        <v>131</v>
      </c>
      <c r="BA234" s="33" t="s">
        <v>3325</v>
      </c>
      <c r="BB234" s="33" t="s">
        <v>537</v>
      </c>
      <c r="BC234" s="33" t="s">
        <v>2145</v>
      </c>
      <c r="BD234" s="34" t="str">
        <f t="shared" si="32"/>
        <v>01/10/2019</v>
      </c>
      <c r="BE234" s="34" t="str">
        <f t="shared" si="33"/>
        <v>01/09/2023</v>
      </c>
      <c r="BF234" s="34">
        <f t="shared" si="34"/>
        <v>47</v>
      </c>
      <c r="BG234" s="35">
        <f t="shared" si="35"/>
        <v>0.18545454545454546</v>
      </c>
      <c r="BH234" s="35">
        <f t="shared" si="36"/>
        <v>0.16840000000000002</v>
      </c>
      <c r="BI234" s="35">
        <f t="shared" si="37"/>
        <v>0.45957446808510638</v>
      </c>
      <c r="BJ234" s="35">
        <f t="shared" si="38"/>
        <v>0.8134290135396518</v>
      </c>
      <c r="BK234" s="9">
        <f t="shared" si="39"/>
        <v>93</v>
      </c>
      <c r="BL234" s="10"/>
      <c r="BM234" s="9">
        <v>93</v>
      </c>
    </row>
    <row r="235" spans="1:65" hidden="1" x14ac:dyDescent="0.35">
      <c r="A235" s="33">
        <v>852</v>
      </c>
      <c r="B235" s="33" t="s">
        <v>63</v>
      </c>
      <c r="C235" s="33" t="s">
        <v>2130</v>
      </c>
      <c r="D235" s="33" t="s">
        <v>65</v>
      </c>
      <c r="E235" s="33" t="s">
        <v>66</v>
      </c>
      <c r="F235" s="33" t="s">
        <v>3326</v>
      </c>
      <c r="G235" s="33"/>
      <c r="H235" s="33" t="s">
        <v>3327</v>
      </c>
      <c r="I235" s="33">
        <v>0</v>
      </c>
      <c r="J235" s="33" t="s">
        <v>3328</v>
      </c>
      <c r="K235" s="33">
        <v>127</v>
      </c>
      <c r="L235" s="33" t="s">
        <v>2276</v>
      </c>
      <c r="M235" s="33" t="s">
        <v>2166</v>
      </c>
      <c r="N235" s="33" t="s">
        <v>2167</v>
      </c>
      <c r="O235" s="33"/>
      <c r="P235" s="33"/>
      <c r="Q235" s="33"/>
      <c r="R235" s="33">
        <v>0</v>
      </c>
      <c r="S235" s="33"/>
      <c r="T235" s="33">
        <v>0</v>
      </c>
      <c r="U235" s="33" t="s">
        <v>3328</v>
      </c>
      <c r="V235" s="33">
        <v>127</v>
      </c>
      <c r="W235" s="33" t="s">
        <v>2276</v>
      </c>
      <c r="X235" s="33" t="s">
        <v>2166</v>
      </c>
      <c r="Y235" s="33" t="s">
        <v>2167</v>
      </c>
      <c r="Z235" s="33"/>
      <c r="AA235" s="33"/>
      <c r="AB235" s="33"/>
      <c r="AC235" s="33"/>
      <c r="AD235" s="33" t="s">
        <v>3329</v>
      </c>
      <c r="AE235" s="33" t="s">
        <v>3330</v>
      </c>
      <c r="AF235" s="33" t="s">
        <v>75</v>
      </c>
      <c r="AG235" s="33" t="s">
        <v>2279</v>
      </c>
      <c r="AH235" s="33" t="s">
        <v>2166</v>
      </c>
      <c r="AI235" s="33" t="s">
        <v>77</v>
      </c>
      <c r="AJ235" s="33" t="s">
        <v>3331</v>
      </c>
      <c r="AK235" s="33" t="s">
        <v>2281</v>
      </c>
      <c r="AL235" s="33" t="s">
        <v>3332</v>
      </c>
      <c r="AM235" s="33">
        <v>880</v>
      </c>
      <c r="AN235" s="33">
        <v>852</v>
      </c>
      <c r="AO235" s="33" t="s">
        <v>3333</v>
      </c>
      <c r="AP235" s="33" t="s">
        <v>3334</v>
      </c>
      <c r="AQ235" s="33" t="s">
        <v>3334</v>
      </c>
      <c r="AR235" s="33" t="s">
        <v>537</v>
      </c>
      <c r="AS235" s="33" t="s">
        <v>1040</v>
      </c>
      <c r="AT235" s="34">
        <v>2020</v>
      </c>
      <c r="AU235" s="34" t="s">
        <v>1041</v>
      </c>
      <c r="AV235" s="34">
        <v>98</v>
      </c>
      <c r="AW235" s="34">
        <v>25</v>
      </c>
      <c r="AX235" s="33" t="s">
        <v>2130</v>
      </c>
      <c r="AY235" s="33" t="s">
        <v>65</v>
      </c>
      <c r="AZ235" s="33" t="s">
        <v>86</v>
      </c>
      <c r="BA235" s="33" t="s">
        <v>3335</v>
      </c>
      <c r="BB235" s="33" t="s">
        <v>537</v>
      </c>
      <c r="BC235" s="33" t="s">
        <v>2145</v>
      </c>
      <c r="BD235" s="34" t="str">
        <f t="shared" si="32"/>
        <v>01/10/2020</v>
      </c>
      <c r="BE235" s="34" t="str">
        <f t="shared" si="33"/>
        <v>01/09/2024</v>
      </c>
      <c r="BF235" s="34">
        <f t="shared" si="34"/>
        <v>47</v>
      </c>
      <c r="BG235" s="35">
        <f t="shared" si="35"/>
        <v>0.17818181818181819</v>
      </c>
      <c r="BH235" s="35">
        <f t="shared" si="36"/>
        <v>0.16666666666666669</v>
      </c>
      <c r="BI235" s="35">
        <f t="shared" si="37"/>
        <v>0.45957446808510638</v>
      </c>
      <c r="BJ235" s="35">
        <f t="shared" si="38"/>
        <v>0.80442295293359123</v>
      </c>
      <c r="BK235" s="9">
        <f t="shared" si="39"/>
        <v>94</v>
      </c>
      <c r="BL235" s="10"/>
      <c r="BM235" s="9">
        <v>94</v>
      </c>
    </row>
    <row r="236" spans="1:65" hidden="1" x14ac:dyDescent="0.35">
      <c r="A236" s="33">
        <v>492</v>
      </c>
      <c r="B236" s="33" t="s">
        <v>63</v>
      </c>
      <c r="C236" s="33" t="s">
        <v>1927</v>
      </c>
      <c r="D236" s="33" t="s">
        <v>3336</v>
      </c>
      <c r="E236" s="33" t="s">
        <v>136</v>
      </c>
      <c r="F236" s="33" t="s">
        <v>3337</v>
      </c>
      <c r="G236" s="33"/>
      <c r="H236" s="33" t="s">
        <v>3338</v>
      </c>
      <c r="I236" s="33">
        <v>0</v>
      </c>
      <c r="J236" s="33" t="s">
        <v>3339</v>
      </c>
      <c r="K236" s="33" t="s">
        <v>2456</v>
      </c>
      <c r="L236" s="33" t="s">
        <v>3340</v>
      </c>
      <c r="M236" s="33" t="s">
        <v>879</v>
      </c>
      <c r="N236" s="33" t="s">
        <v>73</v>
      </c>
      <c r="O236" s="33"/>
      <c r="P236" s="33"/>
      <c r="Q236" s="33"/>
      <c r="R236" s="33">
        <v>0</v>
      </c>
      <c r="S236" s="33"/>
      <c r="T236" s="33">
        <v>0</v>
      </c>
      <c r="U236" s="33" t="s">
        <v>3339</v>
      </c>
      <c r="V236" s="33" t="s">
        <v>2456</v>
      </c>
      <c r="W236" s="33" t="s">
        <v>3340</v>
      </c>
      <c r="X236" s="33" t="s">
        <v>879</v>
      </c>
      <c r="Y236" s="33" t="s">
        <v>73</v>
      </c>
      <c r="Z236" s="33"/>
      <c r="AA236" s="33"/>
      <c r="AB236" s="33"/>
      <c r="AC236" s="33"/>
      <c r="AD236" s="33">
        <v>3313998655</v>
      </c>
      <c r="AE236" s="33" t="s">
        <v>3341</v>
      </c>
      <c r="AF236" s="33" t="s">
        <v>75</v>
      </c>
      <c r="AG236" s="33" t="s">
        <v>1033</v>
      </c>
      <c r="AH236" s="33" t="s">
        <v>879</v>
      </c>
      <c r="AI236" s="33" t="s">
        <v>77</v>
      </c>
      <c r="AJ236" s="33" t="s">
        <v>3342</v>
      </c>
      <c r="AK236" s="33" t="s">
        <v>1144</v>
      </c>
      <c r="AL236" s="33" t="s">
        <v>3343</v>
      </c>
      <c r="AM236" s="33">
        <v>470</v>
      </c>
      <c r="AN236" s="33">
        <v>492</v>
      </c>
      <c r="AO236" s="33" t="s">
        <v>3344</v>
      </c>
      <c r="AP236" s="33" t="s">
        <v>3345</v>
      </c>
      <c r="AQ236" s="33" t="s">
        <v>3345</v>
      </c>
      <c r="AR236" s="33" t="s">
        <v>537</v>
      </c>
      <c r="AS236" s="33" t="s">
        <v>2188</v>
      </c>
      <c r="AT236" s="34">
        <v>2018</v>
      </c>
      <c r="AU236" s="34" t="s">
        <v>3301</v>
      </c>
      <c r="AV236" s="34">
        <v>99</v>
      </c>
      <c r="AW236" s="34">
        <v>25.46</v>
      </c>
      <c r="AX236" s="33" t="s">
        <v>1927</v>
      </c>
      <c r="AY236" s="33" t="s">
        <v>3336</v>
      </c>
      <c r="AZ236" s="33" t="s">
        <v>131</v>
      </c>
      <c r="BA236" s="33" t="s">
        <v>3346</v>
      </c>
      <c r="BB236" s="33" t="s">
        <v>537</v>
      </c>
      <c r="BC236" s="33" t="s">
        <v>2270</v>
      </c>
      <c r="BD236" s="34" t="str">
        <f t="shared" si="32"/>
        <v>01/10/2018</v>
      </c>
      <c r="BE236" s="34" t="str">
        <f t="shared" si="33"/>
        <v>01/10/2022</v>
      </c>
      <c r="BF236" s="34">
        <f t="shared" si="34"/>
        <v>48</v>
      </c>
      <c r="BG236" s="35">
        <f t="shared" si="35"/>
        <v>0.18000000000000002</v>
      </c>
      <c r="BH236" s="35">
        <f t="shared" si="36"/>
        <v>0.16973333333333335</v>
      </c>
      <c r="BI236" s="35">
        <f t="shared" si="37"/>
        <v>0.44999999999999996</v>
      </c>
      <c r="BJ236" s="35">
        <f t="shared" si="38"/>
        <v>0.7997333333333333</v>
      </c>
      <c r="BK236" s="9">
        <f t="shared" si="39"/>
        <v>95</v>
      </c>
      <c r="BL236" s="10"/>
      <c r="BM236" s="9">
        <v>95</v>
      </c>
    </row>
    <row r="237" spans="1:65" hidden="1" x14ac:dyDescent="0.35">
      <c r="A237" s="33">
        <v>158</v>
      </c>
      <c r="B237" s="33" t="s">
        <v>63</v>
      </c>
      <c r="C237" s="33" t="s">
        <v>3347</v>
      </c>
      <c r="D237" s="33" t="s">
        <v>3348</v>
      </c>
      <c r="E237" s="33" t="s">
        <v>136</v>
      </c>
      <c r="F237" s="33" t="s">
        <v>3349</v>
      </c>
      <c r="G237" s="33"/>
      <c r="H237" s="33" t="s">
        <v>3350</v>
      </c>
      <c r="I237" s="33">
        <v>0</v>
      </c>
      <c r="J237" s="33" t="s">
        <v>3351</v>
      </c>
      <c r="K237" s="33">
        <v>81040</v>
      </c>
      <c r="L237" s="33" t="s">
        <v>2786</v>
      </c>
      <c r="M237" s="33" t="s">
        <v>2121</v>
      </c>
      <c r="N237" s="33" t="s">
        <v>1751</v>
      </c>
      <c r="O237" s="33"/>
      <c r="P237" s="33"/>
      <c r="Q237" s="33"/>
      <c r="R237" s="33">
        <v>0</v>
      </c>
      <c r="S237" s="33"/>
      <c r="T237" s="33">
        <v>0</v>
      </c>
      <c r="U237" s="33" t="s">
        <v>3351</v>
      </c>
      <c r="V237" s="33">
        <v>81040</v>
      </c>
      <c r="W237" s="33" t="s">
        <v>2786</v>
      </c>
      <c r="X237" s="33" t="s">
        <v>2121</v>
      </c>
      <c r="Y237" s="33" t="s">
        <v>1751</v>
      </c>
      <c r="Z237" s="33"/>
      <c r="AA237" s="33"/>
      <c r="AB237" s="33"/>
      <c r="AC237" s="33"/>
      <c r="AD237" s="33">
        <v>393661201263</v>
      </c>
      <c r="AE237" s="33" t="s">
        <v>3352</v>
      </c>
      <c r="AF237" s="33" t="s">
        <v>75</v>
      </c>
      <c r="AG237" s="33" t="s">
        <v>1033</v>
      </c>
      <c r="AH237" s="33" t="s">
        <v>879</v>
      </c>
      <c r="AI237" s="33" t="s">
        <v>223</v>
      </c>
      <c r="AJ237" s="33" t="s">
        <v>3353</v>
      </c>
      <c r="AK237" s="33" t="s">
        <v>494</v>
      </c>
      <c r="AL237" s="33" t="s">
        <v>3354</v>
      </c>
      <c r="AM237" s="33">
        <v>149</v>
      </c>
      <c r="AN237" s="33">
        <v>158</v>
      </c>
      <c r="AO237" s="33" t="s">
        <v>3355</v>
      </c>
      <c r="AP237" s="33" t="s">
        <v>3356</v>
      </c>
      <c r="AQ237" s="33" t="s">
        <v>3356</v>
      </c>
      <c r="AR237" s="33" t="s">
        <v>537</v>
      </c>
      <c r="AS237" s="33" t="s">
        <v>2398</v>
      </c>
      <c r="AT237" s="34">
        <v>2020</v>
      </c>
      <c r="AU237" s="34" t="s">
        <v>248</v>
      </c>
      <c r="AV237" s="34">
        <v>91</v>
      </c>
      <c r="AW237" s="34">
        <v>22.86</v>
      </c>
      <c r="AX237" s="33" t="s">
        <v>3347</v>
      </c>
      <c r="AY237" s="33" t="s">
        <v>3348</v>
      </c>
      <c r="AZ237" s="33" t="s">
        <v>659</v>
      </c>
      <c r="BA237" s="33" t="s">
        <v>3357</v>
      </c>
      <c r="BB237" s="33" t="s">
        <v>537</v>
      </c>
      <c r="BC237" s="33" t="s">
        <v>2401</v>
      </c>
      <c r="BD237" s="34" t="str">
        <f t="shared" si="32"/>
        <v>01/10/2020</v>
      </c>
      <c r="BE237" s="34" t="str">
        <f t="shared" si="33"/>
        <v>01/07/2024</v>
      </c>
      <c r="BF237" s="34">
        <f t="shared" si="34"/>
        <v>45</v>
      </c>
      <c r="BG237" s="35">
        <f t="shared" si="35"/>
        <v>0.16545454545454547</v>
      </c>
      <c r="BH237" s="35">
        <f t="shared" si="36"/>
        <v>0.15240000000000001</v>
      </c>
      <c r="BI237" s="35">
        <f t="shared" si="37"/>
        <v>0.48</v>
      </c>
      <c r="BJ237" s="35">
        <f t="shared" si="38"/>
        <v>0.79785454545454548</v>
      </c>
      <c r="BK237" s="9">
        <f t="shared" si="39"/>
        <v>96</v>
      </c>
      <c r="BL237" s="10"/>
      <c r="BM237" s="9">
        <v>99</v>
      </c>
    </row>
    <row r="238" spans="1:65" hidden="1" x14ac:dyDescent="0.35">
      <c r="A238" s="38">
        <v>301</v>
      </c>
      <c r="B238" s="38" t="s">
        <v>63</v>
      </c>
      <c r="C238" s="38" t="s">
        <v>454</v>
      </c>
      <c r="D238" s="38" t="s">
        <v>3358</v>
      </c>
      <c r="E238" s="38" t="s">
        <v>136</v>
      </c>
      <c r="F238" s="38" t="s">
        <v>3359</v>
      </c>
      <c r="G238" s="38"/>
      <c r="H238" s="38" t="s">
        <v>3360</v>
      </c>
      <c r="I238" s="33">
        <v>0</v>
      </c>
      <c r="J238" s="33" t="s">
        <v>3361</v>
      </c>
      <c r="K238" s="33" t="s">
        <v>2456</v>
      </c>
      <c r="L238" s="33" t="s">
        <v>3362</v>
      </c>
      <c r="M238" s="33" t="s">
        <v>879</v>
      </c>
      <c r="N238" s="33" t="s">
        <v>73</v>
      </c>
      <c r="O238" s="33"/>
      <c r="P238" s="33"/>
      <c r="Q238" s="33"/>
      <c r="R238" s="33">
        <v>0</v>
      </c>
      <c r="S238" s="33"/>
      <c r="T238" s="33">
        <v>0</v>
      </c>
      <c r="U238" s="33" t="s">
        <v>3361</v>
      </c>
      <c r="V238" s="33" t="s">
        <v>2456</v>
      </c>
      <c r="W238" s="33" t="s">
        <v>3362</v>
      </c>
      <c r="X238" s="33" t="s">
        <v>879</v>
      </c>
      <c r="Y238" s="33" t="s">
        <v>73</v>
      </c>
      <c r="Z238" s="33"/>
      <c r="AA238" s="33"/>
      <c r="AB238" s="33"/>
      <c r="AC238" s="33"/>
      <c r="AD238" s="33">
        <v>3384070693</v>
      </c>
      <c r="AE238" s="33" t="s">
        <v>3363</v>
      </c>
      <c r="AF238" s="33" t="s">
        <v>75</v>
      </c>
      <c r="AG238" s="33" t="s">
        <v>1033</v>
      </c>
      <c r="AH238" s="33" t="s">
        <v>879</v>
      </c>
      <c r="AI238" s="33" t="s">
        <v>77</v>
      </c>
      <c r="AJ238" s="33" t="s">
        <v>3364</v>
      </c>
      <c r="AK238" s="33" t="s">
        <v>3365</v>
      </c>
      <c r="AL238" s="33" t="s">
        <v>404</v>
      </c>
      <c r="AM238" s="33">
        <v>280</v>
      </c>
      <c r="AN238" s="33">
        <v>301</v>
      </c>
      <c r="AO238" s="33" t="s">
        <v>3366</v>
      </c>
      <c r="AP238" s="33" t="s">
        <v>3367</v>
      </c>
      <c r="AQ238" s="33" t="s">
        <v>3367</v>
      </c>
      <c r="AR238" s="33" t="s">
        <v>537</v>
      </c>
      <c r="AS238" s="33" t="s">
        <v>2202</v>
      </c>
      <c r="AT238" s="34">
        <v>2018</v>
      </c>
      <c r="AU238" s="34" t="s">
        <v>1882</v>
      </c>
      <c r="AV238" s="34">
        <v>99</v>
      </c>
      <c r="AW238" s="34">
        <v>24.42</v>
      </c>
      <c r="AX238" s="33" t="s">
        <v>454</v>
      </c>
      <c r="AY238" s="33" t="s">
        <v>3358</v>
      </c>
      <c r="AZ238" s="33" t="s">
        <v>131</v>
      </c>
      <c r="BA238" s="33" t="s">
        <v>3368</v>
      </c>
      <c r="BB238" s="33" t="s">
        <v>537</v>
      </c>
      <c r="BC238" s="33" t="s">
        <v>2206</v>
      </c>
      <c r="BD238" s="34" t="str">
        <f t="shared" si="32"/>
        <v>01/10/2018</v>
      </c>
      <c r="BE238" s="34" t="str">
        <f t="shared" si="33"/>
        <v>01/10/2022</v>
      </c>
      <c r="BF238" s="34">
        <f t="shared" si="34"/>
        <v>48</v>
      </c>
      <c r="BG238" s="35">
        <f t="shared" si="35"/>
        <v>0.18000000000000002</v>
      </c>
      <c r="BH238" s="35">
        <f t="shared" si="36"/>
        <v>0.16280000000000003</v>
      </c>
      <c r="BI238" s="35">
        <f t="shared" si="37"/>
        <v>0.44999999999999996</v>
      </c>
      <c r="BJ238" s="35">
        <f t="shared" si="38"/>
        <v>0.79279999999999995</v>
      </c>
      <c r="BK238" s="9">
        <f t="shared" si="39"/>
        <v>97</v>
      </c>
      <c r="BL238" s="10"/>
      <c r="BM238" s="9">
        <v>98</v>
      </c>
    </row>
    <row r="239" spans="1:65" hidden="1" x14ac:dyDescent="0.35">
      <c r="A239" s="38">
        <v>271</v>
      </c>
      <c r="B239" s="38" t="s">
        <v>63</v>
      </c>
      <c r="C239" s="38" t="s">
        <v>3369</v>
      </c>
      <c r="D239" s="38" t="s">
        <v>3370</v>
      </c>
      <c r="E239" s="38" t="s">
        <v>136</v>
      </c>
      <c r="F239" s="38" t="s">
        <v>3371</v>
      </c>
      <c r="G239" s="38"/>
      <c r="H239" s="38" t="s">
        <v>3372</v>
      </c>
      <c r="I239" s="33">
        <v>0</v>
      </c>
      <c r="J239" s="33" t="s">
        <v>3373</v>
      </c>
      <c r="K239" s="33">
        <v>81035</v>
      </c>
      <c r="L239" s="33" t="s">
        <v>3374</v>
      </c>
      <c r="M239" s="33" t="s">
        <v>2121</v>
      </c>
      <c r="N239" s="33" t="s">
        <v>1751</v>
      </c>
      <c r="O239" s="33"/>
      <c r="P239" s="33"/>
      <c r="Q239" s="33"/>
      <c r="R239" s="33">
        <v>0</v>
      </c>
      <c r="S239" s="33"/>
      <c r="T239" s="33">
        <v>0</v>
      </c>
      <c r="U239" s="33" t="s">
        <v>3373</v>
      </c>
      <c r="V239" s="33">
        <v>81035</v>
      </c>
      <c r="W239" s="33" t="s">
        <v>3374</v>
      </c>
      <c r="X239" s="33" t="s">
        <v>2121</v>
      </c>
      <c r="Y239" s="33" t="s">
        <v>1751</v>
      </c>
      <c r="Z239" s="33"/>
      <c r="AA239" s="33"/>
      <c r="AB239" s="33"/>
      <c r="AC239" s="33"/>
      <c r="AD239" s="33">
        <v>393331337251</v>
      </c>
      <c r="AE239" s="33" t="s">
        <v>3375</v>
      </c>
      <c r="AF239" s="33" t="s">
        <v>75</v>
      </c>
      <c r="AG239" s="33" t="s">
        <v>3376</v>
      </c>
      <c r="AH239" s="33" t="s">
        <v>1750</v>
      </c>
      <c r="AI239" s="33" t="s">
        <v>223</v>
      </c>
      <c r="AJ239" s="33" t="s">
        <v>3377</v>
      </c>
      <c r="AK239" s="33" t="s">
        <v>3378</v>
      </c>
      <c r="AL239" s="33" t="s">
        <v>3379</v>
      </c>
      <c r="AM239" s="33">
        <v>248</v>
      </c>
      <c r="AN239" s="33">
        <v>271</v>
      </c>
      <c r="AO239" s="33" t="s">
        <v>3380</v>
      </c>
      <c r="AP239" s="33" t="s">
        <v>3381</v>
      </c>
      <c r="AQ239" s="33" t="s">
        <v>3381</v>
      </c>
      <c r="AR239" s="33" t="s">
        <v>537</v>
      </c>
      <c r="AS239" s="33" t="s">
        <v>2398</v>
      </c>
      <c r="AT239" s="34">
        <v>2018</v>
      </c>
      <c r="AU239" s="34" t="s">
        <v>3382</v>
      </c>
      <c r="AV239" s="34">
        <v>100</v>
      </c>
      <c r="AW239" s="34">
        <v>25.49</v>
      </c>
      <c r="AX239" s="33" t="s">
        <v>3369</v>
      </c>
      <c r="AY239" s="33" t="s">
        <v>3370</v>
      </c>
      <c r="AZ239" s="33" t="s">
        <v>683</v>
      </c>
      <c r="BA239" s="33" t="s">
        <v>3383</v>
      </c>
      <c r="BB239" s="33" t="s">
        <v>537</v>
      </c>
      <c r="BC239" s="33" t="s">
        <v>2401</v>
      </c>
      <c r="BD239" s="34" t="str">
        <f t="shared" si="32"/>
        <v>01/10/2018</v>
      </c>
      <c r="BE239" s="34" t="str">
        <f t="shared" si="33"/>
        <v>01/11/2022</v>
      </c>
      <c r="BF239" s="34">
        <f t="shared" si="34"/>
        <v>49</v>
      </c>
      <c r="BG239" s="35">
        <f t="shared" si="35"/>
        <v>0.18181818181818182</v>
      </c>
      <c r="BH239" s="35">
        <f t="shared" si="36"/>
        <v>0.16993333333333333</v>
      </c>
      <c r="BI239" s="35">
        <f t="shared" si="37"/>
        <v>0.44081632653061226</v>
      </c>
      <c r="BJ239" s="35">
        <f t="shared" si="38"/>
        <v>0.79256784168212735</v>
      </c>
      <c r="BK239" s="9">
        <f t="shared" si="39"/>
        <v>98</v>
      </c>
      <c r="BL239" s="10"/>
      <c r="BM239" s="9">
        <v>96</v>
      </c>
    </row>
    <row r="240" spans="1:65" hidden="1" x14ac:dyDescent="0.35">
      <c r="A240" s="38">
        <v>198</v>
      </c>
      <c r="B240" s="38" t="s">
        <v>63</v>
      </c>
      <c r="C240" s="38" t="s">
        <v>3384</v>
      </c>
      <c r="D240" s="38" t="s">
        <v>3385</v>
      </c>
      <c r="E240" s="38" t="s">
        <v>66</v>
      </c>
      <c r="F240" s="38" t="s">
        <v>3386</v>
      </c>
      <c r="G240" s="38"/>
      <c r="H240" s="38" t="s">
        <v>3387</v>
      </c>
      <c r="I240" s="33">
        <v>0</v>
      </c>
      <c r="J240" s="33" t="s">
        <v>3388</v>
      </c>
      <c r="K240" s="33" t="s">
        <v>2456</v>
      </c>
      <c r="L240" s="33" t="s">
        <v>3389</v>
      </c>
      <c r="M240" s="33" t="s">
        <v>879</v>
      </c>
      <c r="N240" s="33" t="s">
        <v>73</v>
      </c>
      <c r="O240" s="33"/>
      <c r="P240" s="33"/>
      <c r="Q240" s="33"/>
      <c r="R240" s="33">
        <v>0</v>
      </c>
      <c r="S240" s="33"/>
      <c r="T240" s="33">
        <v>0</v>
      </c>
      <c r="U240" s="33" t="s">
        <v>3388</v>
      </c>
      <c r="V240" s="33" t="s">
        <v>2456</v>
      </c>
      <c r="W240" s="33" t="s">
        <v>3389</v>
      </c>
      <c r="X240" s="33" t="s">
        <v>879</v>
      </c>
      <c r="Y240" s="33" t="s">
        <v>73</v>
      </c>
      <c r="Z240" s="33"/>
      <c r="AA240" s="33"/>
      <c r="AB240" s="33"/>
      <c r="AC240" s="33"/>
      <c r="AD240" s="33">
        <v>393466516614</v>
      </c>
      <c r="AE240" s="33" t="s">
        <v>3390</v>
      </c>
      <c r="AF240" s="33" t="s">
        <v>75</v>
      </c>
      <c r="AG240" s="33" t="s">
        <v>531</v>
      </c>
      <c r="AH240" s="33" t="s">
        <v>299</v>
      </c>
      <c r="AI240" s="33" t="s">
        <v>77</v>
      </c>
      <c r="AJ240" s="33" t="s">
        <v>3391</v>
      </c>
      <c r="AK240" s="33" t="s">
        <v>3392</v>
      </c>
      <c r="AL240" s="33" t="s">
        <v>3393</v>
      </c>
      <c r="AM240" s="33">
        <v>244</v>
      </c>
      <c r="AN240" s="33">
        <v>198</v>
      </c>
      <c r="AO240" s="33" t="s">
        <v>3394</v>
      </c>
      <c r="AP240" s="33" t="s">
        <v>3395</v>
      </c>
      <c r="AQ240" s="33" t="s">
        <v>3395</v>
      </c>
      <c r="AR240" s="33" t="s">
        <v>537</v>
      </c>
      <c r="AS240" s="33" t="s">
        <v>2398</v>
      </c>
      <c r="AT240" s="34">
        <v>2019</v>
      </c>
      <c r="AU240" s="34" t="s">
        <v>3396</v>
      </c>
      <c r="AV240" s="34">
        <v>100</v>
      </c>
      <c r="AW240" s="34">
        <v>25.27</v>
      </c>
      <c r="AX240" s="33" t="s">
        <v>3384</v>
      </c>
      <c r="AY240" s="33" t="s">
        <v>3385</v>
      </c>
      <c r="AZ240" s="33" t="s">
        <v>683</v>
      </c>
      <c r="BA240" s="33" t="s">
        <v>3397</v>
      </c>
      <c r="BB240" s="33" t="s">
        <v>537</v>
      </c>
      <c r="BC240" s="33" t="s">
        <v>2401</v>
      </c>
      <c r="BD240" s="34" t="str">
        <f t="shared" si="32"/>
        <v>01/10/2019</v>
      </c>
      <c r="BE240" s="34" t="str">
        <f t="shared" si="33"/>
        <v>01/11/2023</v>
      </c>
      <c r="BF240" s="34">
        <f t="shared" si="34"/>
        <v>49</v>
      </c>
      <c r="BG240" s="35">
        <f t="shared" si="35"/>
        <v>0.18181818181818182</v>
      </c>
      <c r="BH240" s="35">
        <f t="shared" si="36"/>
        <v>0.16846666666666665</v>
      </c>
      <c r="BI240" s="35">
        <f t="shared" si="37"/>
        <v>0.44081632653061226</v>
      </c>
      <c r="BJ240" s="35">
        <f t="shared" si="38"/>
        <v>0.79110117501546073</v>
      </c>
      <c r="BK240" s="9">
        <f t="shared" si="39"/>
        <v>99</v>
      </c>
      <c r="BL240" s="10"/>
      <c r="BM240" s="9">
        <v>97</v>
      </c>
    </row>
    <row r="241" spans="1:178" hidden="1" x14ac:dyDescent="0.35">
      <c r="A241" s="33">
        <v>396</v>
      </c>
      <c r="B241" s="33" t="s">
        <v>63</v>
      </c>
      <c r="C241" s="33" t="s">
        <v>3398</v>
      </c>
      <c r="D241" s="33" t="s">
        <v>3399</v>
      </c>
      <c r="E241" s="33" t="s">
        <v>136</v>
      </c>
      <c r="F241" s="33" t="s">
        <v>3400</v>
      </c>
      <c r="G241" s="33"/>
      <c r="H241" s="33" t="s">
        <v>3401</v>
      </c>
      <c r="I241" s="33">
        <v>0</v>
      </c>
      <c r="J241" s="33" t="s">
        <v>3402</v>
      </c>
      <c r="K241" s="33" t="s">
        <v>3025</v>
      </c>
      <c r="L241" s="33" t="s">
        <v>3026</v>
      </c>
      <c r="M241" s="33" t="s">
        <v>879</v>
      </c>
      <c r="N241" s="33" t="s">
        <v>73</v>
      </c>
      <c r="O241" s="33"/>
      <c r="P241" s="33"/>
      <c r="Q241" s="33"/>
      <c r="R241" s="33">
        <v>0</v>
      </c>
      <c r="S241" s="33"/>
      <c r="T241" s="33">
        <v>0</v>
      </c>
      <c r="U241" s="33" t="s">
        <v>3402</v>
      </c>
      <c r="V241" s="33" t="s">
        <v>3025</v>
      </c>
      <c r="W241" s="33" t="s">
        <v>3026</v>
      </c>
      <c r="X241" s="33" t="s">
        <v>879</v>
      </c>
      <c r="Y241" s="33" t="s">
        <v>73</v>
      </c>
      <c r="Z241" s="33"/>
      <c r="AA241" s="33"/>
      <c r="AB241" s="33"/>
      <c r="AC241" s="33"/>
      <c r="AD241" s="33">
        <v>3707087457</v>
      </c>
      <c r="AE241" s="33" t="s">
        <v>3403</v>
      </c>
      <c r="AF241" s="33" t="s">
        <v>75</v>
      </c>
      <c r="AG241" s="33" t="s">
        <v>76</v>
      </c>
      <c r="AH241" s="33" t="s">
        <v>72</v>
      </c>
      <c r="AI241" s="33" t="s">
        <v>77</v>
      </c>
      <c r="AJ241" s="33" t="s">
        <v>3404</v>
      </c>
      <c r="AK241" s="33" t="s">
        <v>3405</v>
      </c>
      <c r="AL241" s="33" t="s">
        <v>3406</v>
      </c>
      <c r="AM241" s="33">
        <v>369</v>
      </c>
      <c r="AN241" s="33">
        <v>396</v>
      </c>
      <c r="AO241" s="33" t="s">
        <v>3407</v>
      </c>
      <c r="AP241" s="33" t="s">
        <v>3408</v>
      </c>
      <c r="AQ241" s="33" t="s">
        <v>3408</v>
      </c>
      <c r="AR241" s="33" t="s">
        <v>537</v>
      </c>
      <c r="AS241" s="33" t="s">
        <v>2188</v>
      </c>
      <c r="AT241" s="34">
        <v>2020</v>
      </c>
      <c r="AU241" s="34" t="s">
        <v>2384</v>
      </c>
      <c r="AV241" s="34">
        <v>94</v>
      </c>
      <c r="AW241" s="34">
        <v>23.86</v>
      </c>
      <c r="AX241" s="33" t="s">
        <v>3398</v>
      </c>
      <c r="AY241" s="33" t="s">
        <v>3399</v>
      </c>
      <c r="AZ241" s="33" t="s">
        <v>3409</v>
      </c>
      <c r="BA241" s="33" t="s">
        <v>3410</v>
      </c>
      <c r="BB241" s="33" t="s">
        <v>537</v>
      </c>
      <c r="BC241" s="33" t="s">
        <v>2387</v>
      </c>
      <c r="BD241" s="34" t="str">
        <f t="shared" si="32"/>
        <v>01/10/2020</v>
      </c>
      <c r="BE241" s="34" t="str">
        <f t="shared" si="33"/>
        <v>01/09/2024</v>
      </c>
      <c r="BF241" s="34">
        <f t="shared" si="34"/>
        <v>47</v>
      </c>
      <c r="BG241" s="35">
        <f t="shared" si="35"/>
        <v>0.1709090909090909</v>
      </c>
      <c r="BH241" s="35">
        <f t="shared" si="36"/>
        <v>0.15906666666666669</v>
      </c>
      <c r="BI241" s="35">
        <f t="shared" si="37"/>
        <v>0.45957446808510638</v>
      </c>
      <c r="BJ241" s="35">
        <f t="shared" si="38"/>
        <v>0.78955022566086397</v>
      </c>
      <c r="BK241" s="9">
        <f t="shared" si="39"/>
        <v>100</v>
      </c>
      <c r="BL241" s="10"/>
      <c r="BM241" s="9">
        <v>102</v>
      </c>
    </row>
    <row r="242" spans="1:178" hidden="1" x14ac:dyDescent="0.35">
      <c r="A242" s="38">
        <v>857</v>
      </c>
      <c r="B242" s="38" t="s">
        <v>63</v>
      </c>
      <c r="C242" s="38" t="s">
        <v>502</v>
      </c>
      <c r="D242" s="38" t="s">
        <v>3411</v>
      </c>
      <c r="E242" s="38" t="s">
        <v>66</v>
      </c>
      <c r="F242" s="38" t="s">
        <v>3412</v>
      </c>
      <c r="G242" s="38"/>
      <c r="H242" s="38" t="s">
        <v>3413</v>
      </c>
      <c r="I242" s="33">
        <v>0</v>
      </c>
      <c r="J242" s="33" t="s">
        <v>3414</v>
      </c>
      <c r="K242" s="33" t="s">
        <v>1032</v>
      </c>
      <c r="L242" s="33" t="s">
        <v>1033</v>
      </c>
      <c r="M242" s="33" t="s">
        <v>879</v>
      </c>
      <c r="N242" s="33" t="s">
        <v>73</v>
      </c>
      <c r="O242" s="33"/>
      <c r="P242" s="33"/>
      <c r="Q242" s="33"/>
      <c r="R242" s="33">
        <v>0</v>
      </c>
      <c r="S242" s="33"/>
      <c r="T242" s="33">
        <v>0</v>
      </c>
      <c r="U242" s="33" t="s">
        <v>3414</v>
      </c>
      <c r="V242" s="33" t="s">
        <v>1032</v>
      </c>
      <c r="W242" s="33" t="s">
        <v>1033</v>
      </c>
      <c r="X242" s="33" t="s">
        <v>879</v>
      </c>
      <c r="Y242" s="33" t="s">
        <v>73</v>
      </c>
      <c r="Z242" s="33"/>
      <c r="AA242" s="33"/>
      <c r="AB242" s="33"/>
      <c r="AC242" s="33"/>
      <c r="AD242" s="33">
        <v>3246965593</v>
      </c>
      <c r="AE242" s="33" t="s">
        <v>3415</v>
      </c>
      <c r="AF242" s="33" t="s">
        <v>75</v>
      </c>
      <c r="AG242" s="33" t="s">
        <v>1033</v>
      </c>
      <c r="AH242" s="33" t="s">
        <v>879</v>
      </c>
      <c r="AI242" s="33" t="s">
        <v>77</v>
      </c>
      <c r="AJ242" s="33" t="s">
        <v>3416</v>
      </c>
      <c r="AK242" s="33" t="s">
        <v>2184</v>
      </c>
      <c r="AL242" s="33" t="s">
        <v>3417</v>
      </c>
      <c r="AM242" s="33">
        <v>887</v>
      </c>
      <c r="AN242" s="33">
        <v>857</v>
      </c>
      <c r="AO242" s="33" t="s">
        <v>3418</v>
      </c>
      <c r="AP242" s="33" t="s">
        <v>3419</v>
      </c>
      <c r="AQ242" s="33" t="s">
        <v>3419</v>
      </c>
      <c r="AR242" s="33" t="s">
        <v>537</v>
      </c>
      <c r="AS242" s="33" t="s">
        <v>538</v>
      </c>
      <c r="AT242" s="34">
        <v>2020</v>
      </c>
      <c r="AU242" s="34" t="s">
        <v>2727</v>
      </c>
      <c r="AV242" s="34">
        <v>97</v>
      </c>
      <c r="AW242" s="34">
        <v>23.88</v>
      </c>
      <c r="AX242" s="33" t="s">
        <v>502</v>
      </c>
      <c r="AY242" s="33" t="s">
        <v>3411</v>
      </c>
      <c r="AZ242" s="33" t="s">
        <v>3420</v>
      </c>
      <c r="BA242" s="33" t="s">
        <v>3421</v>
      </c>
      <c r="BB242" s="33" t="s">
        <v>537</v>
      </c>
      <c r="BC242" s="33" t="s">
        <v>2145</v>
      </c>
      <c r="BD242" s="34" t="str">
        <f t="shared" si="32"/>
        <v>01/10/2020</v>
      </c>
      <c r="BE242" s="34" t="str">
        <f t="shared" si="33"/>
        <v>01/10/2024</v>
      </c>
      <c r="BF242" s="34">
        <f t="shared" si="34"/>
        <v>48</v>
      </c>
      <c r="BG242" s="35">
        <f t="shared" si="35"/>
        <v>0.17636363636363639</v>
      </c>
      <c r="BH242" s="35">
        <f t="shared" si="36"/>
        <v>0.15920000000000001</v>
      </c>
      <c r="BI242" s="35">
        <f t="shared" si="37"/>
        <v>0.44999999999999996</v>
      </c>
      <c r="BJ242" s="35">
        <f t="shared" si="38"/>
        <v>0.78556363636363635</v>
      </c>
      <c r="BK242" s="9">
        <f t="shared" si="39"/>
        <v>101</v>
      </c>
      <c r="BL242" s="10"/>
      <c r="BM242" s="9">
        <v>104</v>
      </c>
    </row>
    <row r="243" spans="1:178" hidden="1" x14ac:dyDescent="0.35">
      <c r="A243" s="33">
        <v>110</v>
      </c>
      <c r="B243" s="33" t="s">
        <v>63</v>
      </c>
      <c r="C243" s="33" t="s">
        <v>1884</v>
      </c>
      <c r="D243" s="33" t="s">
        <v>3422</v>
      </c>
      <c r="E243" s="33" t="s">
        <v>66</v>
      </c>
      <c r="F243" s="33" t="s">
        <v>3423</v>
      </c>
      <c r="G243" s="33"/>
      <c r="H243" s="33" t="s">
        <v>3424</v>
      </c>
      <c r="I243" s="33">
        <v>0</v>
      </c>
      <c r="J243" s="33" t="s">
        <v>3425</v>
      </c>
      <c r="K243" s="33" t="s">
        <v>3426</v>
      </c>
      <c r="L243" s="33" t="s">
        <v>3427</v>
      </c>
      <c r="M243" s="33" t="s">
        <v>879</v>
      </c>
      <c r="N243" s="33" t="s">
        <v>73</v>
      </c>
      <c r="O243" s="33"/>
      <c r="P243" s="33"/>
      <c r="Q243" s="33"/>
      <c r="R243" s="33">
        <v>0</v>
      </c>
      <c r="S243" s="33"/>
      <c r="T243" s="33">
        <v>0</v>
      </c>
      <c r="U243" s="33" t="s">
        <v>3425</v>
      </c>
      <c r="V243" s="33" t="s">
        <v>3426</v>
      </c>
      <c r="W243" s="33" t="s">
        <v>3427</v>
      </c>
      <c r="X243" s="33" t="s">
        <v>879</v>
      </c>
      <c r="Y243" s="33" t="s">
        <v>73</v>
      </c>
      <c r="Z243" s="33"/>
      <c r="AA243" s="33"/>
      <c r="AB243" s="33"/>
      <c r="AC243" s="33"/>
      <c r="AD243" s="33">
        <v>3397193712</v>
      </c>
      <c r="AE243" s="33" t="s">
        <v>3428</v>
      </c>
      <c r="AF243" s="33" t="s">
        <v>75</v>
      </c>
      <c r="AG243" s="33" t="s">
        <v>1475</v>
      </c>
      <c r="AH243" s="33" t="s">
        <v>879</v>
      </c>
      <c r="AI243" s="33" t="s">
        <v>77</v>
      </c>
      <c r="AJ243" s="33" t="s">
        <v>3429</v>
      </c>
      <c r="AK243" s="33" t="s">
        <v>3430</v>
      </c>
      <c r="AL243" s="33" t="s">
        <v>3431</v>
      </c>
      <c r="AM243" s="33">
        <v>595</v>
      </c>
      <c r="AN243" s="33">
        <v>110</v>
      </c>
      <c r="AO243" s="33" t="s">
        <v>3432</v>
      </c>
      <c r="AP243" s="33" t="s">
        <v>3433</v>
      </c>
      <c r="AQ243" s="33" t="s">
        <v>3433</v>
      </c>
      <c r="AR243" s="33" t="s">
        <v>537</v>
      </c>
      <c r="AS243" s="33" t="s">
        <v>2188</v>
      </c>
      <c r="AT243" s="34">
        <v>2019</v>
      </c>
      <c r="AU243" s="34" t="s">
        <v>3434</v>
      </c>
      <c r="AV243" s="34">
        <v>98</v>
      </c>
      <c r="AW243" s="34">
        <v>24.71</v>
      </c>
      <c r="AX243" s="33" t="s">
        <v>1884</v>
      </c>
      <c r="AY243" s="33" t="s">
        <v>3422</v>
      </c>
      <c r="AZ243" s="33" t="s">
        <v>131</v>
      </c>
      <c r="BA243" s="33" t="s">
        <v>3435</v>
      </c>
      <c r="BB243" s="33" t="s">
        <v>537</v>
      </c>
      <c r="BC243" s="33" t="s">
        <v>2387</v>
      </c>
      <c r="BD243" s="34" t="str">
        <f t="shared" si="32"/>
        <v>01/10/2019</v>
      </c>
      <c r="BE243" s="34" t="str">
        <f t="shared" si="33"/>
        <v>01/11/2023</v>
      </c>
      <c r="BF243" s="34">
        <f t="shared" si="34"/>
        <v>49</v>
      </c>
      <c r="BG243" s="35">
        <f t="shared" si="35"/>
        <v>0.17818181818181819</v>
      </c>
      <c r="BH243" s="35">
        <f t="shared" si="36"/>
        <v>0.16473333333333334</v>
      </c>
      <c r="BI243" s="35">
        <f t="shared" si="37"/>
        <v>0.44081632653061226</v>
      </c>
      <c r="BJ243" s="35">
        <f t="shared" si="38"/>
        <v>0.78373147804576382</v>
      </c>
      <c r="BK243" s="9">
        <f t="shared" si="39"/>
        <v>102</v>
      </c>
      <c r="BL243" s="10"/>
      <c r="BM243" s="9">
        <v>103</v>
      </c>
    </row>
    <row r="244" spans="1:178" hidden="1" x14ac:dyDescent="0.35">
      <c r="A244" s="33">
        <v>401</v>
      </c>
      <c r="B244" s="33" t="s">
        <v>63</v>
      </c>
      <c r="C244" s="33" t="s">
        <v>1371</v>
      </c>
      <c r="D244" s="33" t="s">
        <v>3436</v>
      </c>
      <c r="E244" s="33" t="s">
        <v>136</v>
      </c>
      <c r="F244" s="33" t="s">
        <v>3437</v>
      </c>
      <c r="G244" s="33"/>
      <c r="H244" s="33" t="s">
        <v>3438</v>
      </c>
      <c r="I244" s="33">
        <v>0</v>
      </c>
      <c r="J244" s="33" t="s">
        <v>3439</v>
      </c>
      <c r="K244" s="33" t="s">
        <v>1032</v>
      </c>
      <c r="L244" s="33" t="s">
        <v>1033</v>
      </c>
      <c r="M244" s="33" t="s">
        <v>879</v>
      </c>
      <c r="N244" s="33" t="s">
        <v>73</v>
      </c>
      <c r="O244" s="33"/>
      <c r="P244" s="33"/>
      <c r="Q244" s="33"/>
      <c r="R244" s="33">
        <v>0</v>
      </c>
      <c r="S244" s="33"/>
      <c r="T244" s="33">
        <v>0</v>
      </c>
      <c r="U244" s="33" t="s">
        <v>3439</v>
      </c>
      <c r="V244" s="33" t="s">
        <v>1032</v>
      </c>
      <c r="W244" s="33" t="s">
        <v>1033</v>
      </c>
      <c r="X244" s="33" t="s">
        <v>879</v>
      </c>
      <c r="Y244" s="33" t="s">
        <v>73</v>
      </c>
      <c r="Z244" s="33"/>
      <c r="AA244" s="33"/>
      <c r="AB244" s="33"/>
      <c r="AC244" s="33"/>
      <c r="AD244" s="33" t="s">
        <v>3440</v>
      </c>
      <c r="AE244" s="33" t="s">
        <v>3441</v>
      </c>
      <c r="AF244" s="33" t="s">
        <v>75</v>
      </c>
      <c r="AG244" s="33" t="s">
        <v>1033</v>
      </c>
      <c r="AH244" s="33" t="s">
        <v>879</v>
      </c>
      <c r="AI244" s="33" t="s">
        <v>77</v>
      </c>
      <c r="AJ244" s="33" t="s">
        <v>3442</v>
      </c>
      <c r="AK244" s="33" t="s">
        <v>2184</v>
      </c>
      <c r="AL244" s="33" t="s">
        <v>3443</v>
      </c>
      <c r="AM244" s="33">
        <v>374</v>
      </c>
      <c r="AN244" s="33">
        <v>401</v>
      </c>
      <c r="AO244" s="33" t="s">
        <v>3444</v>
      </c>
      <c r="AP244" s="33" t="s">
        <v>3445</v>
      </c>
      <c r="AQ244" s="33" t="s">
        <v>3445</v>
      </c>
      <c r="AR244" s="33" t="s">
        <v>537</v>
      </c>
      <c r="AS244" s="33" t="s">
        <v>2398</v>
      </c>
      <c r="AT244" s="34">
        <v>2018</v>
      </c>
      <c r="AU244" s="34" t="s">
        <v>2678</v>
      </c>
      <c r="AV244" s="34">
        <v>100</v>
      </c>
      <c r="AW244" s="34">
        <v>25.2</v>
      </c>
      <c r="AX244" s="33" t="s">
        <v>1371</v>
      </c>
      <c r="AY244" s="33" t="s">
        <v>3436</v>
      </c>
      <c r="AZ244" s="33" t="s">
        <v>465</v>
      </c>
      <c r="BA244" s="33" t="s">
        <v>3446</v>
      </c>
      <c r="BB244" s="33" t="s">
        <v>537</v>
      </c>
      <c r="BC244" s="33" t="s">
        <v>2401</v>
      </c>
      <c r="BD244" s="34" t="str">
        <f t="shared" si="32"/>
        <v>01/10/2018</v>
      </c>
      <c r="BE244" s="34" t="str">
        <f t="shared" si="33"/>
        <v>01/12/2022</v>
      </c>
      <c r="BF244" s="34">
        <f t="shared" si="34"/>
        <v>50</v>
      </c>
      <c r="BG244" s="35">
        <f t="shared" si="35"/>
        <v>0.18181818181818182</v>
      </c>
      <c r="BH244" s="35">
        <f t="shared" si="36"/>
        <v>0.16800000000000001</v>
      </c>
      <c r="BI244" s="35">
        <f t="shared" si="37"/>
        <v>0.432</v>
      </c>
      <c r="BJ244" s="35">
        <f t="shared" si="38"/>
        <v>0.78181818181818175</v>
      </c>
      <c r="BK244" s="9">
        <f t="shared" si="39"/>
        <v>103</v>
      </c>
      <c r="BL244" s="10"/>
      <c r="BM244" s="9">
        <v>101</v>
      </c>
    </row>
    <row r="245" spans="1:178" hidden="1" x14ac:dyDescent="0.35">
      <c r="A245" s="38">
        <v>132</v>
      </c>
      <c r="B245" s="38" t="s">
        <v>63</v>
      </c>
      <c r="C245" s="38" t="s">
        <v>705</v>
      </c>
      <c r="D245" s="38" t="s">
        <v>3447</v>
      </c>
      <c r="E245" s="38" t="s">
        <v>66</v>
      </c>
      <c r="F245" s="38" t="s">
        <v>3448</v>
      </c>
      <c r="G245" s="38"/>
      <c r="H245" s="38" t="s">
        <v>3449</v>
      </c>
      <c r="I245" s="33">
        <v>0</v>
      </c>
      <c r="J245" s="33" t="s">
        <v>3450</v>
      </c>
      <c r="K245" s="33" t="s">
        <v>2238</v>
      </c>
      <c r="L245" s="33" t="s">
        <v>878</v>
      </c>
      <c r="M245" s="33" t="s">
        <v>879</v>
      </c>
      <c r="N245" s="33" t="s">
        <v>73</v>
      </c>
      <c r="O245" s="33"/>
      <c r="P245" s="33"/>
      <c r="Q245" s="33"/>
      <c r="R245" s="33">
        <v>0</v>
      </c>
      <c r="S245" s="33"/>
      <c r="T245" s="33">
        <v>0</v>
      </c>
      <c r="U245" s="33" t="s">
        <v>3450</v>
      </c>
      <c r="V245" s="33" t="s">
        <v>2238</v>
      </c>
      <c r="W245" s="33" t="s">
        <v>878</v>
      </c>
      <c r="X245" s="33" t="s">
        <v>879</v>
      </c>
      <c r="Y245" s="33" t="s">
        <v>73</v>
      </c>
      <c r="Z245" s="33"/>
      <c r="AA245" s="33"/>
      <c r="AB245" s="33"/>
      <c r="AC245" s="33"/>
      <c r="AD245" s="33">
        <v>393294483820</v>
      </c>
      <c r="AE245" s="33" t="s">
        <v>3451</v>
      </c>
      <c r="AF245" s="33" t="s">
        <v>75</v>
      </c>
      <c r="AG245" s="33" t="s">
        <v>878</v>
      </c>
      <c r="AH245" s="33" t="s">
        <v>879</v>
      </c>
      <c r="AI245" s="33" t="s">
        <v>77</v>
      </c>
      <c r="AJ245" s="33" t="s">
        <v>3452</v>
      </c>
      <c r="AK245" s="33" t="s">
        <v>2723</v>
      </c>
      <c r="AL245" s="33" t="s">
        <v>3453</v>
      </c>
      <c r="AM245" s="33">
        <v>127</v>
      </c>
      <c r="AN245" s="33">
        <v>132</v>
      </c>
      <c r="AO245" s="33" t="s">
        <v>3454</v>
      </c>
      <c r="AP245" s="33" t="s">
        <v>3455</v>
      </c>
      <c r="AQ245" s="33" t="s">
        <v>3455</v>
      </c>
      <c r="AR245" s="33" t="s">
        <v>537</v>
      </c>
      <c r="AS245" s="33" t="s">
        <v>2188</v>
      </c>
      <c r="AT245" s="34">
        <v>2019</v>
      </c>
      <c r="AU245" s="34" t="s">
        <v>572</v>
      </c>
      <c r="AV245" s="34">
        <v>94</v>
      </c>
      <c r="AW245" s="34">
        <v>23.89</v>
      </c>
      <c r="AX245" s="33" t="s">
        <v>705</v>
      </c>
      <c r="AY245" s="33" t="s">
        <v>3447</v>
      </c>
      <c r="AZ245" s="33" t="s">
        <v>86</v>
      </c>
      <c r="BA245" s="33" t="s">
        <v>3456</v>
      </c>
      <c r="BB245" s="33" t="s">
        <v>537</v>
      </c>
      <c r="BC245" s="33" t="s">
        <v>2387</v>
      </c>
      <c r="BD245" s="34" t="str">
        <f t="shared" si="32"/>
        <v>01/10/2019</v>
      </c>
      <c r="BE245" s="34" t="str">
        <f t="shared" si="33"/>
        <v>01/10/2023</v>
      </c>
      <c r="BF245" s="34">
        <f t="shared" si="34"/>
        <v>48</v>
      </c>
      <c r="BG245" s="35">
        <f t="shared" si="35"/>
        <v>0.1709090909090909</v>
      </c>
      <c r="BH245" s="35">
        <f t="shared" si="36"/>
        <v>0.15926666666666667</v>
      </c>
      <c r="BI245" s="35">
        <f t="shared" si="37"/>
        <v>0.44999999999999996</v>
      </c>
      <c r="BJ245" s="35">
        <f t="shared" si="38"/>
        <v>0.78017575757575752</v>
      </c>
      <c r="BK245" s="9">
        <f t="shared" si="39"/>
        <v>104</v>
      </c>
      <c r="BL245" s="10"/>
      <c r="BM245" s="9">
        <v>106</v>
      </c>
    </row>
    <row r="246" spans="1:178" hidden="1" x14ac:dyDescent="0.35">
      <c r="A246" s="33">
        <v>833</v>
      </c>
      <c r="B246" s="33" t="s">
        <v>63</v>
      </c>
      <c r="C246" s="33" t="s">
        <v>2342</v>
      </c>
      <c r="D246" s="33" t="s">
        <v>1165</v>
      </c>
      <c r="E246" s="33" t="s">
        <v>136</v>
      </c>
      <c r="F246" s="33" t="s">
        <v>3457</v>
      </c>
      <c r="G246" s="33"/>
      <c r="H246" s="33" t="s">
        <v>3458</v>
      </c>
      <c r="I246" s="33">
        <v>0</v>
      </c>
      <c r="J246" s="33" t="s">
        <v>3459</v>
      </c>
      <c r="K246" s="33" t="s">
        <v>3460</v>
      </c>
      <c r="L246" s="33" t="s">
        <v>3461</v>
      </c>
      <c r="M246" s="33" t="s">
        <v>879</v>
      </c>
      <c r="N246" s="33" t="s">
        <v>73</v>
      </c>
      <c r="O246" s="33"/>
      <c r="P246" s="33"/>
      <c r="Q246" s="33"/>
      <c r="R246" s="33">
        <v>0</v>
      </c>
      <c r="S246" s="33"/>
      <c r="T246" s="33">
        <v>0</v>
      </c>
      <c r="U246" s="33" t="s">
        <v>3459</v>
      </c>
      <c r="V246" s="33" t="s">
        <v>3460</v>
      </c>
      <c r="W246" s="33" t="s">
        <v>3461</v>
      </c>
      <c r="X246" s="33" t="s">
        <v>879</v>
      </c>
      <c r="Y246" s="33" t="s">
        <v>73</v>
      </c>
      <c r="Z246" s="33"/>
      <c r="AA246" s="33"/>
      <c r="AB246" s="33"/>
      <c r="AC246" s="33"/>
      <c r="AD246" s="33" t="s">
        <v>3462</v>
      </c>
      <c r="AE246" s="33" t="s">
        <v>3463</v>
      </c>
      <c r="AF246" s="33" t="s">
        <v>75</v>
      </c>
      <c r="AG246" s="33" t="s">
        <v>878</v>
      </c>
      <c r="AH246" s="33" t="s">
        <v>879</v>
      </c>
      <c r="AI246" s="33" t="s">
        <v>77</v>
      </c>
      <c r="AJ246" s="33" t="s">
        <v>3464</v>
      </c>
      <c r="AK246" s="33" t="s">
        <v>3465</v>
      </c>
      <c r="AL246" s="33" t="s">
        <v>3466</v>
      </c>
      <c r="AM246" s="33">
        <v>870</v>
      </c>
      <c r="AN246" s="33">
        <v>833</v>
      </c>
      <c r="AO246" s="33" t="s">
        <v>3467</v>
      </c>
      <c r="AP246" s="33" t="s">
        <v>3468</v>
      </c>
      <c r="AQ246" s="33" t="s">
        <v>3468</v>
      </c>
      <c r="AR246" s="33" t="s">
        <v>537</v>
      </c>
      <c r="AS246" s="33" t="s">
        <v>538</v>
      </c>
      <c r="AT246" s="34">
        <v>2020</v>
      </c>
      <c r="AU246" s="34" t="s">
        <v>2727</v>
      </c>
      <c r="AV246" s="34">
        <v>95</v>
      </c>
      <c r="AW246" s="34">
        <v>23.56</v>
      </c>
      <c r="AX246" s="33" t="s">
        <v>2342</v>
      </c>
      <c r="AY246" s="33" t="s">
        <v>1165</v>
      </c>
      <c r="AZ246" s="33" t="s">
        <v>1009</v>
      </c>
      <c r="BA246" s="33" t="s">
        <v>3469</v>
      </c>
      <c r="BB246" s="33" t="s">
        <v>537</v>
      </c>
      <c r="BC246" s="33" t="s">
        <v>2145</v>
      </c>
      <c r="BD246" s="34" t="str">
        <f t="shared" si="32"/>
        <v>01/10/2020</v>
      </c>
      <c r="BE246" s="34" t="str">
        <f t="shared" si="33"/>
        <v>01/10/2024</v>
      </c>
      <c r="BF246" s="34">
        <f t="shared" si="34"/>
        <v>48</v>
      </c>
      <c r="BG246" s="35">
        <f t="shared" si="35"/>
        <v>0.17272727272727273</v>
      </c>
      <c r="BH246" s="35">
        <f t="shared" si="36"/>
        <v>0.15706666666666669</v>
      </c>
      <c r="BI246" s="35">
        <f t="shared" si="37"/>
        <v>0.44999999999999996</v>
      </c>
      <c r="BJ246" s="35">
        <f t="shared" si="38"/>
        <v>0.77979393939393937</v>
      </c>
      <c r="BK246" s="9">
        <f t="shared" si="39"/>
        <v>105</v>
      </c>
      <c r="BL246" s="10"/>
      <c r="BM246" s="9">
        <v>108</v>
      </c>
    </row>
    <row r="247" spans="1:178" hidden="1" x14ac:dyDescent="0.35">
      <c r="A247" s="33">
        <v>94</v>
      </c>
      <c r="B247" s="33" t="s">
        <v>63</v>
      </c>
      <c r="C247" s="33" t="s">
        <v>3470</v>
      </c>
      <c r="D247" s="33" t="s">
        <v>2452</v>
      </c>
      <c r="E247" s="33" t="s">
        <v>136</v>
      </c>
      <c r="F247" s="33" t="s">
        <v>3471</v>
      </c>
      <c r="G247" s="33"/>
      <c r="H247" s="33" t="s">
        <v>3472</v>
      </c>
      <c r="I247" s="33">
        <v>0</v>
      </c>
      <c r="J247" s="33" t="s">
        <v>3473</v>
      </c>
      <c r="K247" s="33" t="s">
        <v>1651</v>
      </c>
      <c r="L247" s="33" t="s">
        <v>2482</v>
      </c>
      <c r="M247" s="33" t="s">
        <v>879</v>
      </c>
      <c r="N247" s="33" t="s">
        <v>73</v>
      </c>
      <c r="O247" s="33"/>
      <c r="P247" s="33"/>
      <c r="Q247" s="33"/>
      <c r="R247" s="33">
        <v>0</v>
      </c>
      <c r="S247" s="33"/>
      <c r="T247" s="33">
        <v>0</v>
      </c>
      <c r="U247" s="33" t="s">
        <v>3473</v>
      </c>
      <c r="V247" s="33" t="s">
        <v>1651</v>
      </c>
      <c r="W247" s="33" t="s">
        <v>2482</v>
      </c>
      <c r="X247" s="33" t="s">
        <v>879</v>
      </c>
      <c r="Y247" s="33" t="s">
        <v>73</v>
      </c>
      <c r="Z247" s="33"/>
      <c r="AA247" s="33"/>
      <c r="AB247" s="33"/>
      <c r="AC247" s="33"/>
      <c r="AD247" s="33">
        <v>3248461413</v>
      </c>
      <c r="AE247" s="33" t="s">
        <v>3474</v>
      </c>
      <c r="AF247" s="33" t="s">
        <v>75</v>
      </c>
      <c r="AG247" s="33" t="s">
        <v>1654</v>
      </c>
      <c r="AH247" s="33" t="s">
        <v>879</v>
      </c>
      <c r="AI247" s="33" t="s">
        <v>223</v>
      </c>
      <c r="AJ247" s="33" t="s">
        <v>3475</v>
      </c>
      <c r="AK247" s="33" t="s">
        <v>3476</v>
      </c>
      <c r="AL247" s="33" t="s">
        <v>3477</v>
      </c>
      <c r="AM247" s="33">
        <v>118</v>
      </c>
      <c r="AN247" s="33">
        <v>94</v>
      </c>
      <c r="AO247" s="33" t="s">
        <v>3478</v>
      </c>
      <c r="AP247" s="33" t="s">
        <v>3479</v>
      </c>
      <c r="AQ247" s="33" t="s">
        <v>3479</v>
      </c>
      <c r="AR247" s="33" t="s">
        <v>537</v>
      </c>
      <c r="AS247" s="33" t="s">
        <v>3480</v>
      </c>
      <c r="AT247" s="34">
        <v>2020</v>
      </c>
      <c r="AU247" s="34" t="s">
        <v>2384</v>
      </c>
      <c r="AV247" s="34">
        <v>91</v>
      </c>
      <c r="AW247" s="34">
        <v>23.21</v>
      </c>
      <c r="AX247" s="33" t="s">
        <v>3470</v>
      </c>
      <c r="AY247" s="33" t="s">
        <v>2452</v>
      </c>
      <c r="AZ247" s="33" t="s">
        <v>1899</v>
      </c>
      <c r="BA247" s="33" t="s">
        <v>3481</v>
      </c>
      <c r="BB247" s="33" t="s">
        <v>537</v>
      </c>
      <c r="BC247" s="33" t="s">
        <v>2387</v>
      </c>
      <c r="BD247" s="34" t="str">
        <f t="shared" si="32"/>
        <v>01/10/2020</v>
      </c>
      <c r="BE247" s="34" t="str">
        <f t="shared" si="33"/>
        <v>01/09/2024</v>
      </c>
      <c r="BF247" s="34">
        <f t="shared" si="34"/>
        <v>47</v>
      </c>
      <c r="BG247" s="35">
        <f t="shared" si="35"/>
        <v>0.16545454545454547</v>
      </c>
      <c r="BH247" s="35">
        <f t="shared" si="36"/>
        <v>0.15473333333333336</v>
      </c>
      <c r="BI247" s="35">
        <f t="shared" si="37"/>
        <v>0.45957446808510638</v>
      </c>
      <c r="BJ247" s="35">
        <f t="shared" si="38"/>
        <v>0.77976234687298518</v>
      </c>
      <c r="BK247" s="9">
        <f t="shared" si="39"/>
        <v>106</v>
      </c>
      <c r="BL247" s="10"/>
      <c r="BM247" s="9">
        <v>109</v>
      </c>
    </row>
    <row r="248" spans="1:178" hidden="1" x14ac:dyDescent="0.35">
      <c r="A248" s="38">
        <v>341</v>
      </c>
      <c r="B248" s="38" t="s">
        <v>63</v>
      </c>
      <c r="C248" s="38" t="s">
        <v>605</v>
      </c>
      <c r="D248" s="38" t="s">
        <v>3482</v>
      </c>
      <c r="E248" s="38" t="s">
        <v>136</v>
      </c>
      <c r="F248" s="38" t="s">
        <v>3483</v>
      </c>
      <c r="G248" s="38"/>
      <c r="H248" s="38" t="s">
        <v>3484</v>
      </c>
      <c r="I248" s="33">
        <v>0</v>
      </c>
      <c r="J248" s="33" t="s">
        <v>3485</v>
      </c>
      <c r="K248" s="33" t="s">
        <v>1993</v>
      </c>
      <c r="L248" s="33" t="s">
        <v>1994</v>
      </c>
      <c r="M248" s="33" t="s">
        <v>879</v>
      </c>
      <c r="N248" s="33" t="s">
        <v>73</v>
      </c>
      <c r="O248" s="33"/>
      <c r="P248" s="33"/>
      <c r="Q248" s="33"/>
      <c r="R248" s="33">
        <v>0</v>
      </c>
      <c r="S248" s="33"/>
      <c r="T248" s="33">
        <v>0</v>
      </c>
      <c r="U248" s="33" t="s">
        <v>3485</v>
      </c>
      <c r="V248" s="33" t="s">
        <v>1993</v>
      </c>
      <c r="W248" s="33" t="s">
        <v>1994</v>
      </c>
      <c r="X248" s="33" t="s">
        <v>879</v>
      </c>
      <c r="Y248" s="33" t="s">
        <v>73</v>
      </c>
      <c r="Z248" s="33"/>
      <c r="AA248" s="33"/>
      <c r="AB248" s="33"/>
      <c r="AC248" s="33"/>
      <c r="AD248" s="33">
        <v>3661877077</v>
      </c>
      <c r="AE248" s="33" t="s">
        <v>3486</v>
      </c>
      <c r="AF248" s="33" t="s">
        <v>75</v>
      </c>
      <c r="AG248" s="33" t="s">
        <v>893</v>
      </c>
      <c r="AH248" s="33" t="s">
        <v>879</v>
      </c>
      <c r="AI248" s="33" t="s">
        <v>77</v>
      </c>
      <c r="AJ248" s="33" t="s">
        <v>3487</v>
      </c>
      <c r="AK248" s="33" t="s">
        <v>3488</v>
      </c>
      <c r="AL248" s="33" t="s">
        <v>1609</v>
      </c>
      <c r="AM248" s="33">
        <v>311</v>
      </c>
      <c r="AN248" s="33">
        <v>341</v>
      </c>
      <c r="AO248" s="33" t="s">
        <v>3489</v>
      </c>
      <c r="AP248" s="33" t="s">
        <v>3490</v>
      </c>
      <c r="AQ248" s="33" t="s">
        <v>3490</v>
      </c>
      <c r="AR248" s="33" t="s">
        <v>537</v>
      </c>
      <c r="AS248" s="33" t="s">
        <v>2188</v>
      </c>
      <c r="AT248" s="34">
        <v>2019</v>
      </c>
      <c r="AU248" s="34" t="s">
        <v>2414</v>
      </c>
      <c r="AV248" s="34">
        <v>91</v>
      </c>
      <c r="AW248" s="34">
        <v>22.93</v>
      </c>
      <c r="AX248" s="33" t="s">
        <v>605</v>
      </c>
      <c r="AY248" s="33" t="s">
        <v>3482</v>
      </c>
      <c r="AZ248" s="33" t="s">
        <v>338</v>
      </c>
      <c r="BA248" s="33" t="s">
        <v>3491</v>
      </c>
      <c r="BB248" s="33" t="s">
        <v>537</v>
      </c>
      <c r="BC248" s="33" t="s">
        <v>2387</v>
      </c>
      <c r="BD248" s="34" t="str">
        <f t="shared" si="32"/>
        <v>01/10/2019</v>
      </c>
      <c r="BE248" s="34" t="str">
        <f t="shared" si="33"/>
        <v>01/09/2023</v>
      </c>
      <c r="BF248" s="34">
        <f t="shared" si="34"/>
        <v>47</v>
      </c>
      <c r="BG248" s="35">
        <f t="shared" si="35"/>
        <v>0.16545454545454547</v>
      </c>
      <c r="BH248" s="35">
        <f t="shared" si="36"/>
        <v>0.15286666666666668</v>
      </c>
      <c r="BI248" s="35">
        <f t="shared" si="37"/>
        <v>0.45957446808510638</v>
      </c>
      <c r="BJ248" s="35">
        <f t="shared" si="38"/>
        <v>0.7778956802063185</v>
      </c>
      <c r="BK248" s="9">
        <f t="shared" si="39"/>
        <v>107</v>
      </c>
      <c r="BL248" s="10"/>
      <c r="BM248" s="9">
        <v>110</v>
      </c>
    </row>
    <row r="249" spans="1:178" s="23" customFormat="1" hidden="1" x14ac:dyDescent="0.35">
      <c r="A249" s="33">
        <v>152</v>
      </c>
      <c r="B249" s="33" t="s">
        <v>63</v>
      </c>
      <c r="C249" s="33" t="s">
        <v>3492</v>
      </c>
      <c r="D249" s="33" t="s">
        <v>3493</v>
      </c>
      <c r="E249" s="33" t="s">
        <v>136</v>
      </c>
      <c r="F249" s="33" t="s">
        <v>3494</v>
      </c>
      <c r="G249" s="33"/>
      <c r="H249" s="33" t="s">
        <v>3495</v>
      </c>
      <c r="I249" s="33">
        <v>0</v>
      </c>
      <c r="J249" s="33" t="s">
        <v>3496</v>
      </c>
      <c r="K249" s="33">
        <v>4010</v>
      </c>
      <c r="L249" s="33" t="s">
        <v>3497</v>
      </c>
      <c r="M249" s="33" t="s">
        <v>299</v>
      </c>
      <c r="N249" s="33" t="s">
        <v>73</v>
      </c>
      <c r="O249" s="33"/>
      <c r="P249" s="33"/>
      <c r="Q249" s="33"/>
      <c r="R249" s="33">
        <v>0</v>
      </c>
      <c r="S249" s="33"/>
      <c r="T249" s="33">
        <v>0</v>
      </c>
      <c r="U249" s="33" t="s">
        <v>3496</v>
      </c>
      <c r="V249" s="33">
        <v>4010</v>
      </c>
      <c r="W249" s="33" t="s">
        <v>3497</v>
      </c>
      <c r="X249" s="33" t="s">
        <v>299</v>
      </c>
      <c r="Y249" s="33" t="s">
        <v>73</v>
      </c>
      <c r="Z249" s="33"/>
      <c r="AA249" s="33"/>
      <c r="AB249" s="33"/>
      <c r="AC249" s="33"/>
      <c r="AD249" s="33" t="s">
        <v>3498</v>
      </c>
      <c r="AE249" s="33" t="s">
        <v>3499</v>
      </c>
      <c r="AF249" s="33" t="s">
        <v>75</v>
      </c>
      <c r="AG249" s="33" t="s">
        <v>302</v>
      </c>
      <c r="AH249" s="33" t="s">
        <v>299</v>
      </c>
      <c r="AI249" s="33" t="s">
        <v>77</v>
      </c>
      <c r="AJ249" s="33" t="s">
        <v>3500</v>
      </c>
      <c r="AK249" s="33" t="s">
        <v>3501</v>
      </c>
      <c r="AL249" s="33" t="s">
        <v>3502</v>
      </c>
      <c r="AM249" s="33">
        <v>146</v>
      </c>
      <c r="AN249" s="33">
        <v>152</v>
      </c>
      <c r="AO249" s="33" t="s">
        <v>3503</v>
      </c>
      <c r="AP249" s="33" t="s">
        <v>3504</v>
      </c>
      <c r="AQ249" s="33" t="s">
        <v>3504</v>
      </c>
      <c r="AR249" s="33" t="s">
        <v>537</v>
      </c>
      <c r="AS249" s="33" t="s">
        <v>2188</v>
      </c>
      <c r="AT249" s="34">
        <v>2018</v>
      </c>
      <c r="AU249" s="34" t="s">
        <v>3382</v>
      </c>
      <c r="AV249" s="34">
        <v>96</v>
      </c>
      <c r="AW249" s="34">
        <v>24.38</v>
      </c>
      <c r="AX249" s="33" t="s">
        <v>3492</v>
      </c>
      <c r="AY249" s="33" t="s">
        <v>3493</v>
      </c>
      <c r="AZ249" s="33" t="s">
        <v>2190</v>
      </c>
      <c r="BA249" s="33" t="s">
        <v>3505</v>
      </c>
      <c r="BB249" s="33" t="s">
        <v>537</v>
      </c>
      <c r="BC249" s="33" t="s">
        <v>2387</v>
      </c>
      <c r="BD249" s="34" t="str">
        <f t="shared" si="32"/>
        <v>01/10/2018</v>
      </c>
      <c r="BE249" s="34" t="str">
        <f t="shared" si="33"/>
        <v>01/11/2022</v>
      </c>
      <c r="BF249" s="34">
        <f t="shared" si="34"/>
        <v>49</v>
      </c>
      <c r="BG249" s="35">
        <f t="shared" si="35"/>
        <v>0.17454545454545456</v>
      </c>
      <c r="BH249" s="35">
        <f t="shared" si="36"/>
        <v>0.16253333333333334</v>
      </c>
      <c r="BI249" s="35">
        <f t="shared" si="37"/>
        <v>0.44081632653061226</v>
      </c>
      <c r="BJ249" s="35">
        <f t="shared" si="38"/>
        <v>0.77789511440940018</v>
      </c>
      <c r="BK249" s="9">
        <f t="shared" si="39"/>
        <v>108</v>
      </c>
      <c r="BL249" s="10"/>
      <c r="BM249" s="9">
        <v>105</v>
      </c>
      <c r="BN249" s="22"/>
      <c r="BO249" s="22"/>
      <c r="BP249" s="22"/>
      <c r="BQ249" s="22"/>
      <c r="BR249" s="22"/>
      <c r="BS249" s="22"/>
      <c r="BT249" s="22"/>
      <c r="BU249" s="22"/>
      <c r="BV249" s="22"/>
      <c r="BW249" s="22"/>
      <c r="BX249" s="22"/>
      <c r="BY249" s="22"/>
      <c r="BZ249" s="22"/>
      <c r="CA249" s="22"/>
      <c r="CB249" s="22"/>
      <c r="CC249" s="22"/>
      <c r="CD249" s="22"/>
      <c r="CE249" s="22"/>
      <c r="CF249" s="22"/>
      <c r="CG249" s="22"/>
      <c r="CH249" s="22"/>
      <c r="CI249" s="22"/>
      <c r="CJ249" s="22"/>
      <c r="CK249" s="22"/>
      <c r="CL249" s="22"/>
      <c r="CM249" s="22"/>
      <c r="CN249" s="22"/>
      <c r="CO249" s="22"/>
      <c r="CP249" s="22"/>
      <c r="CQ249" s="22"/>
      <c r="CR249" s="22"/>
      <c r="CS249" s="22"/>
      <c r="CT249" s="22"/>
      <c r="CU249" s="22"/>
      <c r="CV249" s="22"/>
      <c r="CW249" s="22"/>
      <c r="CX249" s="22"/>
      <c r="CY249" s="22"/>
      <c r="CZ249" s="22"/>
      <c r="DA249" s="22"/>
      <c r="DB249" s="22"/>
      <c r="DC249" s="22"/>
      <c r="DD249" s="22"/>
      <c r="DE249" s="22"/>
      <c r="DF249" s="22"/>
      <c r="DG249" s="22"/>
      <c r="DH249" s="22"/>
      <c r="DI249" s="22"/>
      <c r="DJ249" s="22"/>
      <c r="DK249" s="22"/>
      <c r="DL249" s="22"/>
      <c r="DM249" s="22"/>
      <c r="DN249" s="22"/>
      <c r="DO249" s="22"/>
      <c r="DP249" s="22"/>
      <c r="DQ249" s="22"/>
      <c r="DR249" s="22"/>
      <c r="DS249" s="22"/>
      <c r="DT249" s="22"/>
      <c r="DU249" s="22"/>
      <c r="DV249" s="22"/>
      <c r="DW249" s="22"/>
      <c r="DX249" s="22"/>
      <c r="DY249" s="22"/>
      <c r="DZ249" s="22"/>
      <c r="EA249" s="22"/>
      <c r="EB249" s="22"/>
      <c r="EC249" s="22"/>
      <c r="ED249" s="22"/>
      <c r="EE249" s="22"/>
      <c r="EF249" s="22"/>
      <c r="EG249" s="22"/>
      <c r="EH249" s="22"/>
      <c r="EI249" s="22"/>
      <c r="EJ249" s="22"/>
      <c r="EK249" s="22"/>
      <c r="EL249" s="22"/>
      <c r="EM249" s="22"/>
      <c r="EN249" s="22"/>
      <c r="EO249" s="22"/>
      <c r="EP249" s="22"/>
      <c r="EQ249" s="22"/>
      <c r="ER249" s="22"/>
      <c r="ES249" s="22"/>
      <c r="ET249" s="22"/>
      <c r="EU249" s="22"/>
      <c r="EV249" s="22"/>
      <c r="EW249" s="22"/>
      <c r="EX249" s="22"/>
      <c r="EY249" s="22"/>
      <c r="EZ249" s="22"/>
      <c r="FA249" s="22"/>
      <c r="FB249" s="22"/>
      <c r="FC249" s="22"/>
      <c r="FD249" s="22"/>
      <c r="FE249" s="22"/>
      <c r="FF249" s="22"/>
      <c r="FG249" s="22"/>
      <c r="FH249" s="22"/>
      <c r="FI249" s="22"/>
      <c r="FJ249" s="22"/>
      <c r="FK249" s="22"/>
      <c r="FL249" s="22"/>
      <c r="FM249" s="22"/>
      <c r="FN249" s="22"/>
      <c r="FO249" s="22"/>
      <c r="FP249" s="22"/>
      <c r="FQ249" s="22"/>
      <c r="FR249" s="22"/>
      <c r="FS249" s="22"/>
      <c r="FT249" s="22"/>
      <c r="FU249" s="22"/>
      <c r="FV249" s="22"/>
    </row>
    <row r="250" spans="1:178" s="23" customFormat="1" hidden="1" x14ac:dyDescent="0.35">
      <c r="A250" s="33">
        <v>534</v>
      </c>
      <c r="B250" s="33" t="s">
        <v>63</v>
      </c>
      <c r="C250" s="33" t="s">
        <v>3369</v>
      </c>
      <c r="D250" s="33" t="s">
        <v>3506</v>
      </c>
      <c r="E250" s="33" t="s">
        <v>136</v>
      </c>
      <c r="F250" s="33" t="s">
        <v>3507</v>
      </c>
      <c r="G250" s="33"/>
      <c r="H250" s="33" t="s">
        <v>3508</v>
      </c>
      <c r="I250" s="33">
        <v>0</v>
      </c>
      <c r="J250" s="33" t="s">
        <v>3509</v>
      </c>
      <c r="K250" s="33" t="s">
        <v>1032</v>
      </c>
      <c r="L250" s="33" t="s">
        <v>1033</v>
      </c>
      <c r="M250" s="33" t="s">
        <v>879</v>
      </c>
      <c r="N250" s="33" t="s">
        <v>73</v>
      </c>
      <c r="O250" s="33"/>
      <c r="P250" s="33"/>
      <c r="Q250" s="33"/>
      <c r="R250" s="33">
        <v>0</v>
      </c>
      <c r="S250" s="33"/>
      <c r="T250" s="33">
        <v>0</v>
      </c>
      <c r="U250" s="33" t="s">
        <v>3509</v>
      </c>
      <c r="V250" s="33" t="s">
        <v>1032</v>
      </c>
      <c r="W250" s="33" t="s">
        <v>1033</v>
      </c>
      <c r="X250" s="33" t="s">
        <v>879</v>
      </c>
      <c r="Y250" s="33" t="s">
        <v>73</v>
      </c>
      <c r="Z250" s="33"/>
      <c r="AA250" s="33"/>
      <c r="AB250" s="33"/>
      <c r="AC250" s="33"/>
      <c r="AD250" s="33" t="s">
        <v>3510</v>
      </c>
      <c r="AE250" s="33" t="s">
        <v>3511</v>
      </c>
      <c r="AF250" s="33" t="s">
        <v>75</v>
      </c>
      <c r="AG250" s="33" t="s">
        <v>528</v>
      </c>
      <c r="AH250" s="33" t="s">
        <v>299</v>
      </c>
      <c r="AI250" s="33" t="s">
        <v>77</v>
      </c>
      <c r="AJ250" s="33" t="s">
        <v>3512</v>
      </c>
      <c r="AK250" s="33" t="s">
        <v>2184</v>
      </c>
      <c r="AL250" s="33" t="s">
        <v>3513</v>
      </c>
      <c r="AM250" s="33">
        <v>516</v>
      </c>
      <c r="AN250" s="33">
        <v>534</v>
      </c>
      <c r="AO250" s="33" t="s">
        <v>3514</v>
      </c>
      <c r="AP250" s="33" t="s">
        <v>3515</v>
      </c>
      <c r="AQ250" s="33" t="s">
        <v>3515</v>
      </c>
      <c r="AR250" s="33" t="s">
        <v>537</v>
      </c>
      <c r="AS250" s="33" t="s">
        <v>2188</v>
      </c>
      <c r="AT250" s="34">
        <v>2017</v>
      </c>
      <c r="AU250" s="34" t="s">
        <v>3096</v>
      </c>
      <c r="AV250" s="34">
        <v>103</v>
      </c>
      <c r="AW250" s="34">
        <v>26.2</v>
      </c>
      <c r="AX250" s="33" t="s">
        <v>3369</v>
      </c>
      <c r="AY250" s="33" t="s">
        <v>3506</v>
      </c>
      <c r="AZ250" s="33" t="s">
        <v>131</v>
      </c>
      <c r="BA250" s="33" t="s">
        <v>3516</v>
      </c>
      <c r="BB250" s="33" t="s">
        <v>537</v>
      </c>
      <c r="BC250" s="33" t="s">
        <v>2270</v>
      </c>
      <c r="BD250" s="34" t="str">
        <f t="shared" si="32"/>
        <v>01/10/2017</v>
      </c>
      <c r="BE250" s="34" t="str">
        <f t="shared" si="33"/>
        <v>01/02/2022</v>
      </c>
      <c r="BF250" s="34">
        <f t="shared" si="34"/>
        <v>52</v>
      </c>
      <c r="BG250" s="35">
        <f t="shared" si="35"/>
        <v>0.18727272727272729</v>
      </c>
      <c r="BH250" s="35">
        <f t="shared" si="36"/>
        <v>0.17466666666666666</v>
      </c>
      <c r="BI250" s="35">
        <f t="shared" si="37"/>
        <v>0.41538461538461535</v>
      </c>
      <c r="BJ250" s="35">
        <f t="shared" si="38"/>
        <v>0.77732400932400925</v>
      </c>
      <c r="BK250" s="9">
        <f t="shared" si="39"/>
        <v>109</v>
      </c>
      <c r="BL250" s="10"/>
      <c r="BM250" s="9">
        <v>100</v>
      </c>
      <c r="BN250" s="22"/>
      <c r="BO250" s="22"/>
      <c r="BP250" s="22"/>
      <c r="BQ250" s="22"/>
      <c r="BR250" s="22"/>
      <c r="BS250" s="22"/>
      <c r="BT250" s="22"/>
      <c r="BU250" s="22"/>
      <c r="BV250" s="22"/>
      <c r="BW250" s="22"/>
      <c r="BX250" s="22"/>
      <c r="BY250" s="22"/>
      <c r="BZ250" s="22"/>
      <c r="CA250" s="22"/>
      <c r="CB250" s="22"/>
      <c r="CC250" s="22"/>
      <c r="CD250" s="22"/>
      <c r="CE250" s="22"/>
      <c r="CF250" s="22"/>
      <c r="CG250" s="22"/>
      <c r="CH250" s="22"/>
      <c r="CI250" s="22"/>
      <c r="CJ250" s="22"/>
      <c r="CK250" s="22"/>
      <c r="CL250" s="22"/>
      <c r="CM250" s="22"/>
      <c r="CN250" s="22"/>
      <c r="CO250" s="22"/>
      <c r="CP250" s="22"/>
      <c r="CQ250" s="22"/>
      <c r="CR250" s="22"/>
      <c r="CS250" s="22"/>
      <c r="CT250" s="22"/>
      <c r="CU250" s="22"/>
      <c r="CV250" s="22"/>
      <c r="CW250" s="22"/>
      <c r="CX250" s="22"/>
      <c r="CY250" s="22"/>
      <c r="CZ250" s="22"/>
      <c r="DA250" s="22"/>
      <c r="DB250" s="22"/>
      <c r="DC250" s="22"/>
      <c r="DD250" s="22"/>
      <c r="DE250" s="22"/>
      <c r="DF250" s="22"/>
      <c r="DG250" s="22"/>
      <c r="DH250" s="22"/>
      <c r="DI250" s="22"/>
      <c r="DJ250" s="22"/>
      <c r="DK250" s="22"/>
      <c r="DL250" s="22"/>
      <c r="DM250" s="22"/>
      <c r="DN250" s="22"/>
      <c r="DO250" s="22"/>
      <c r="DP250" s="22"/>
      <c r="DQ250" s="22"/>
      <c r="DR250" s="22"/>
      <c r="DS250" s="22"/>
      <c r="DT250" s="22"/>
      <c r="DU250" s="22"/>
      <c r="DV250" s="22"/>
      <c r="DW250" s="22"/>
      <c r="DX250" s="22"/>
      <c r="DY250" s="22"/>
      <c r="DZ250" s="22"/>
      <c r="EA250" s="22"/>
      <c r="EB250" s="22"/>
      <c r="EC250" s="22"/>
      <c r="ED250" s="22"/>
      <c r="EE250" s="22"/>
      <c r="EF250" s="22"/>
      <c r="EG250" s="22"/>
      <c r="EH250" s="22"/>
      <c r="EI250" s="22"/>
      <c r="EJ250" s="22"/>
      <c r="EK250" s="22"/>
      <c r="EL250" s="22"/>
      <c r="EM250" s="22"/>
      <c r="EN250" s="22"/>
      <c r="EO250" s="22"/>
      <c r="EP250" s="22"/>
      <c r="EQ250" s="22"/>
      <c r="ER250" s="22"/>
      <c r="ES250" s="22"/>
      <c r="ET250" s="22"/>
      <c r="EU250" s="22"/>
      <c r="EV250" s="22"/>
      <c r="EW250" s="22"/>
      <c r="EX250" s="22"/>
      <c r="EY250" s="22"/>
      <c r="EZ250" s="22"/>
      <c r="FA250" s="22"/>
      <c r="FB250" s="22"/>
      <c r="FC250" s="22"/>
      <c r="FD250" s="22"/>
      <c r="FE250" s="22"/>
      <c r="FF250" s="22"/>
      <c r="FG250" s="22"/>
      <c r="FH250" s="22"/>
      <c r="FI250" s="22"/>
      <c r="FJ250" s="22"/>
      <c r="FK250" s="22"/>
      <c r="FL250" s="22"/>
      <c r="FM250" s="22"/>
      <c r="FN250" s="22"/>
      <c r="FO250" s="22"/>
      <c r="FP250" s="22"/>
      <c r="FQ250" s="22"/>
      <c r="FR250" s="22"/>
      <c r="FS250" s="22"/>
      <c r="FT250" s="22"/>
      <c r="FU250" s="22"/>
      <c r="FV250" s="22"/>
    </row>
    <row r="251" spans="1:178" hidden="1" x14ac:dyDescent="0.35">
      <c r="A251" s="33">
        <v>771</v>
      </c>
      <c r="B251" s="33" t="s">
        <v>63</v>
      </c>
      <c r="C251" s="33" t="s">
        <v>1327</v>
      </c>
      <c r="D251" s="33" t="s">
        <v>3517</v>
      </c>
      <c r="E251" s="33" t="s">
        <v>66</v>
      </c>
      <c r="F251" s="33" t="s">
        <v>3518</v>
      </c>
      <c r="G251" s="33"/>
      <c r="H251" s="33" t="s">
        <v>3519</v>
      </c>
      <c r="I251" s="33">
        <v>0</v>
      </c>
      <c r="J251" s="33" t="s">
        <v>3520</v>
      </c>
      <c r="K251" s="33" t="s">
        <v>1032</v>
      </c>
      <c r="L251" s="33" t="s">
        <v>1033</v>
      </c>
      <c r="M251" s="33" t="s">
        <v>879</v>
      </c>
      <c r="N251" s="33" t="s">
        <v>73</v>
      </c>
      <c r="O251" s="33"/>
      <c r="P251" s="33"/>
      <c r="Q251" s="33"/>
      <c r="R251" s="33">
        <v>0</v>
      </c>
      <c r="S251" s="33"/>
      <c r="T251" s="33">
        <v>0</v>
      </c>
      <c r="U251" s="33" t="s">
        <v>3520</v>
      </c>
      <c r="V251" s="33" t="s">
        <v>1032</v>
      </c>
      <c r="W251" s="33" t="s">
        <v>1033</v>
      </c>
      <c r="X251" s="33" t="s">
        <v>879</v>
      </c>
      <c r="Y251" s="33" t="s">
        <v>73</v>
      </c>
      <c r="Z251" s="33"/>
      <c r="AA251" s="33"/>
      <c r="AB251" s="33"/>
      <c r="AC251" s="33"/>
      <c r="AD251" s="33">
        <v>393209655877</v>
      </c>
      <c r="AE251" s="33" t="s">
        <v>1097</v>
      </c>
      <c r="AF251" s="33" t="s">
        <v>75</v>
      </c>
      <c r="AG251" s="33" t="s">
        <v>1033</v>
      </c>
      <c r="AH251" s="33" t="s">
        <v>879</v>
      </c>
      <c r="AI251" s="33" t="s">
        <v>77</v>
      </c>
      <c r="AJ251" s="33" t="s">
        <v>3521</v>
      </c>
      <c r="AK251" s="33" t="s">
        <v>2184</v>
      </c>
      <c r="AL251" s="33" t="s">
        <v>3522</v>
      </c>
      <c r="AM251" s="33">
        <v>779</v>
      </c>
      <c r="AN251" s="33">
        <v>771</v>
      </c>
      <c r="AO251" s="33" t="s">
        <v>3523</v>
      </c>
      <c r="AP251" s="33" t="s">
        <v>3524</v>
      </c>
      <c r="AQ251" s="33" t="s">
        <v>3524</v>
      </c>
      <c r="AR251" s="33" t="s">
        <v>537</v>
      </c>
      <c r="AS251" s="33" t="s">
        <v>2230</v>
      </c>
      <c r="AT251" s="34">
        <v>2019</v>
      </c>
      <c r="AU251" s="34" t="s">
        <v>1464</v>
      </c>
      <c r="AV251" s="34">
        <v>94</v>
      </c>
      <c r="AW251" s="34">
        <v>24.83</v>
      </c>
      <c r="AX251" s="33" t="s">
        <v>1327</v>
      </c>
      <c r="AY251" s="33" t="s">
        <v>3517</v>
      </c>
      <c r="AZ251" s="33" t="s">
        <v>3525</v>
      </c>
      <c r="BA251" s="33" t="s">
        <v>3526</v>
      </c>
      <c r="BB251" s="33" t="s">
        <v>537</v>
      </c>
      <c r="BC251" s="33" t="s">
        <v>2233</v>
      </c>
      <c r="BD251" s="34" t="str">
        <f t="shared" si="32"/>
        <v>01/10/2019</v>
      </c>
      <c r="BE251" s="34" t="str">
        <f t="shared" si="33"/>
        <v>01/11/2023</v>
      </c>
      <c r="BF251" s="34">
        <f t="shared" si="34"/>
        <v>49</v>
      </c>
      <c r="BG251" s="35">
        <f t="shared" si="35"/>
        <v>0.1709090909090909</v>
      </c>
      <c r="BH251" s="35">
        <f t="shared" si="36"/>
        <v>0.16553333333333334</v>
      </c>
      <c r="BI251" s="35">
        <f t="shared" si="37"/>
        <v>0.44081632653061226</v>
      </c>
      <c r="BJ251" s="35">
        <f t="shared" si="38"/>
        <v>0.77725875077303641</v>
      </c>
      <c r="BK251" s="9">
        <f t="shared" si="39"/>
        <v>110</v>
      </c>
      <c r="BL251" s="10"/>
      <c r="BM251" s="9">
        <v>107</v>
      </c>
    </row>
    <row r="252" spans="1:178" hidden="1" x14ac:dyDescent="0.35">
      <c r="A252" s="33">
        <v>577</v>
      </c>
      <c r="B252" s="33" t="s">
        <v>63</v>
      </c>
      <c r="C252" s="33" t="s">
        <v>661</v>
      </c>
      <c r="D252" s="33" t="s">
        <v>3527</v>
      </c>
      <c r="E252" s="33" t="s">
        <v>136</v>
      </c>
      <c r="F252" s="33" t="s">
        <v>3528</v>
      </c>
      <c r="G252" s="33"/>
      <c r="H252" s="33" t="s">
        <v>3529</v>
      </c>
      <c r="I252" s="33">
        <v>0</v>
      </c>
      <c r="J252" s="33" t="s">
        <v>3530</v>
      </c>
      <c r="K252" s="33" t="s">
        <v>2699</v>
      </c>
      <c r="L252" s="33" t="s">
        <v>1654</v>
      </c>
      <c r="M252" s="33" t="s">
        <v>879</v>
      </c>
      <c r="N252" s="33" t="s">
        <v>73</v>
      </c>
      <c r="O252" s="33"/>
      <c r="P252" s="33"/>
      <c r="Q252" s="33"/>
      <c r="R252" s="33">
        <v>0</v>
      </c>
      <c r="S252" s="33"/>
      <c r="T252" s="33">
        <v>0</v>
      </c>
      <c r="U252" s="33" t="s">
        <v>3530</v>
      </c>
      <c r="V252" s="33" t="s">
        <v>2699</v>
      </c>
      <c r="W252" s="33" t="s">
        <v>1654</v>
      </c>
      <c r="X252" s="33" t="s">
        <v>879</v>
      </c>
      <c r="Y252" s="33" t="s">
        <v>73</v>
      </c>
      <c r="Z252" s="33"/>
      <c r="AA252" s="33"/>
      <c r="AB252" s="33"/>
      <c r="AC252" s="33"/>
      <c r="AD252" s="33">
        <v>3382199397</v>
      </c>
      <c r="AE252" s="33" t="s">
        <v>3531</v>
      </c>
      <c r="AF252" s="33" t="s">
        <v>75</v>
      </c>
      <c r="AG252" s="33" t="s">
        <v>1654</v>
      </c>
      <c r="AH252" s="33" t="s">
        <v>879</v>
      </c>
      <c r="AI252" s="33" t="s">
        <v>77</v>
      </c>
      <c r="AJ252" s="33" t="s">
        <v>3532</v>
      </c>
      <c r="AK252" s="33" t="s">
        <v>3533</v>
      </c>
      <c r="AL252" s="33" t="s">
        <v>3534</v>
      </c>
      <c r="AM252" s="33">
        <v>570</v>
      </c>
      <c r="AN252" s="33">
        <v>577</v>
      </c>
      <c r="AO252" s="33" t="s">
        <v>3535</v>
      </c>
      <c r="AP252" s="33" t="s">
        <v>3536</v>
      </c>
      <c r="AQ252" s="33" t="s">
        <v>3536</v>
      </c>
      <c r="AR252" s="33" t="s">
        <v>537</v>
      </c>
      <c r="AS252" s="33" t="s">
        <v>2398</v>
      </c>
      <c r="AT252" s="34">
        <v>2019</v>
      </c>
      <c r="AU252" s="34" t="s">
        <v>3396</v>
      </c>
      <c r="AV252" s="34">
        <v>94</v>
      </c>
      <c r="AW252" s="34">
        <v>23.61</v>
      </c>
      <c r="AX252" s="33" t="s">
        <v>661</v>
      </c>
      <c r="AY252" s="33" t="s">
        <v>3527</v>
      </c>
      <c r="AZ252" s="33" t="s">
        <v>670</v>
      </c>
      <c r="BA252" s="33" t="s">
        <v>3537</v>
      </c>
      <c r="BB252" s="33" t="s">
        <v>537</v>
      </c>
      <c r="BC252" s="33" t="s">
        <v>3538</v>
      </c>
      <c r="BD252" s="34" t="str">
        <f t="shared" si="32"/>
        <v>01/10/2019</v>
      </c>
      <c r="BE252" s="34" t="str">
        <f t="shared" si="33"/>
        <v>01/11/2023</v>
      </c>
      <c r="BF252" s="34">
        <f t="shared" si="34"/>
        <v>49</v>
      </c>
      <c r="BG252" s="35">
        <f t="shared" si="35"/>
        <v>0.1709090909090909</v>
      </c>
      <c r="BH252" s="35">
        <f t="shared" si="36"/>
        <v>0.15740000000000001</v>
      </c>
      <c r="BI252" s="35">
        <f t="shared" si="37"/>
        <v>0.44081632653061226</v>
      </c>
      <c r="BJ252" s="35">
        <f t="shared" si="38"/>
        <v>0.76912541743970309</v>
      </c>
      <c r="BK252" s="9">
        <f t="shared" si="39"/>
        <v>111</v>
      </c>
      <c r="BL252" s="10"/>
      <c r="BM252" s="9">
        <v>111</v>
      </c>
    </row>
    <row r="253" spans="1:178" hidden="1" x14ac:dyDescent="0.35">
      <c r="A253" s="38">
        <v>501</v>
      </c>
      <c r="B253" s="38" t="s">
        <v>63</v>
      </c>
      <c r="C253" s="38" t="s">
        <v>2130</v>
      </c>
      <c r="D253" s="38" t="s">
        <v>3539</v>
      </c>
      <c r="E253" s="38" t="s">
        <v>66</v>
      </c>
      <c r="F253" s="38" t="s">
        <v>3540</v>
      </c>
      <c r="G253" s="38"/>
      <c r="H253" s="38" t="s">
        <v>3541</v>
      </c>
      <c r="I253" s="33">
        <v>0</v>
      </c>
      <c r="J253" s="33" t="s">
        <v>3542</v>
      </c>
      <c r="K253" s="33" t="s">
        <v>3130</v>
      </c>
      <c r="L253" s="33" t="s">
        <v>3131</v>
      </c>
      <c r="M253" s="33" t="s">
        <v>879</v>
      </c>
      <c r="N253" s="33" t="s">
        <v>73</v>
      </c>
      <c r="O253" s="33"/>
      <c r="P253" s="33"/>
      <c r="Q253" s="33"/>
      <c r="R253" s="33">
        <v>0</v>
      </c>
      <c r="S253" s="33"/>
      <c r="T253" s="33">
        <v>0</v>
      </c>
      <c r="U253" s="33" t="s">
        <v>3542</v>
      </c>
      <c r="V253" s="33" t="s">
        <v>3130</v>
      </c>
      <c r="W253" s="33" t="s">
        <v>3131</v>
      </c>
      <c r="X253" s="33" t="s">
        <v>879</v>
      </c>
      <c r="Y253" s="33" t="s">
        <v>73</v>
      </c>
      <c r="Z253" s="33"/>
      <c r="AA253" s="33"/>
      <c r="AB253" s="33"/>
      <c r="AC253" s="33"/>
      <c r="AD253" s="33">
        <v>393272480453</v>
      </c>
      <c r="AE253" s="33" t="s">
        <v>3543</v>
      </c>
      <c r="AF253" s="33" t="s">
        <v>3076</v>
      </c>
      <c r="AG253" s="33"/>
      <c r="AH253" s="33"/>
      <c r="AI253" s="33" t="s">
        <v>77</v>
      </c>
      <c r="AJ253" s="33" t="s">
        <v>3544</v>
      </c>
      <c r="AK253" s="33" t="s">
        <v>3134</v>
      </c>
      <c r="AL253" s="33" t="s">
        <v>3545</v>
      </c>
      <c r="AM253" s="33">
        <v>666</v>
      </c>
      <c r="AN253" s="33">
        <v>501</v>
      </c>
      <c r="AO253" s="33" t="s">
        <v>3546</v>
      </c>
      <c r="AP253" s="33" t="s">
        <v>3547</v>
      </c>
      <c r="AQ253" s="33" t="s">
        <v>3547</v>
      </c>
      <c r="AR253" s="33" t="s">
        <v>537</v>
      </c>
      <c r="AS253" s="33" t="s">
        <v>1040</v>
      </c>
      <c r="AT253" s="34">
        <v>2019</v>
      </c>
      <c r="AU253" s="34" t="s">
        <v>572</v>
      </c>
      <c r="AV253" s="34">
        <v>90</v>
      </c>
      <c r="AW253" s="34">
        <v>23.14</v>
      </c>
      <c r="AX253" s="33" t="s">
        <v>2130</v>
      </c>
      <c r="AY253" s="33" t="s">
        <v>3539</v>
      </c>
      <c r="AZ253" s="33" t="s">
        <v>683</v>
      </c>
      <c r="BA253" s="33" t="s">
        <v>3548</v>
      </c>
      <c r="BB253" s="33" t="s">
        <v>537</v>
      </c>
      <c r="BC253" s="33" t="s">
        <v>2145</v>
      </c>
      <c r="BD253" s="34" t="str">
        <f t="shared" si="32"/>
        <v>01/10/2019</v>
      </c>
      <c r="BE253" s="34" t="str">
        <f t="shared" si="33"/>
        <v>01/10/2023</v>
      </c>
      <c r="BF253" s="34">
        <f t="shared" si="34"/>
        <v>48</v>
      </c>
      <c r="BG253" s="35">
        <f t="shared" si="35"/>
        <v>0.16363636363636366</v>
      </c>
      <c r="BH253" s="35">
        <f t="shared" si="36"/>
        <v>0.15426666666666666</v>
      </c>
      <c r="BI253" s="35">
        <f t="shared" si="37"/>
        <v>0.44999999999999996</v>
      </c>
      <c r="BJ253" s="35">
        <f t="shared" si="38"/>
        <v>0.76790303030303031</v>
      </c>
      <c r="BK253" s="9">
        <f t="shared" si="39"/>
        <v>112</v>
      </c>
      <c r="BL253" s="10"/>
      <c r="BM253" s="9">
        <v>112</v>
      </c>
    </row>
    <row r="254" spans="1:178" hidden="1" x14ac:dyDescent="0.35">
      <c r="A254" s="33">
        <v>129</v>
      </c>
      <c r="B254" s="33" t="s">
        <v>63</v>
      </c>
      <c r="C254" s="33" t="s">
        <v>2781</v>
      </c>
      <c r="D254" s="33" t="s">
        <v>3549</v>
      </c>
      <c r="E254" s="33" t="s">
        <v>136</v>
      </c>
      <c r="F254" s="33" t="s">
        <v>3550</v>
      </c>
      <c r="G254" s="33"/>
      <c r="H254" s="33" t="s">
        <v>3551</v>
      </c>
      <c r="I254" s="33">
        <v>0</v>
      </c>
      <c r="J254" s="33" t="s">
        <v>3552</v>
      </c>
      <c r="K254" s="33" t="s">
        <v>2699</v>
      </c>
      <c r="L254" s="33" t="s">
        <v>1654</v>
      </c>
      <c r="M254" s="33" t="s">
        <v>879</v>
      </c>
      <c r="N254" s="33" t="s">
        <v>73</v>
      </c>
      <c r="O254" s="33"/>
      <c r="P254" s="33"/>
      <c r="Q254" s="33"/>
      <c r="R254" s="33">
        <v>0</v>
      </c>
      <c r="S254" s="33"/>
      <c r="T254" s="33">
        <v>0</v>
      </c>
      <c r="U254" s="33" t="s">
        <v>3552</v>
      </c>
      <c r="V254" s="33" t="s">
        <v>2699</v>
      </c>
      <c r="W254" s="33" t="s">
        <v>1654</v>
      </c>
      <c r="X254" s="33" t="s">
        <v>879</v>
      </c>
      <c r="Y254" s="33" t="s">
        <v>73</v>
      </c>
      <c r="Z254" s="33"/>
      <c r="AA254" s="33"/>
      <c r="AB254" s="33"/>
      <c r="AC254" s="33"/>
      <c r="AD254" s="33">
        <v>393758054748</v>
      </c>
      <c r="AE254" s="33" t="s">
        <v>3553</v>
      </c>
      <c r="AF254" s="33" t="s">
        <v>75</v>
      </c>
      <c r="AG254" s="33" t="s">
        <v>1654</v>
      </c>
      <c r="AH254" s="33" t="s">
        <v>879</v>
      </c>
      <c r="AI254" s="33" t="s">
        <v>77</v>
      </c>
      <c r="AJ254" s="33" t="s">
        <v>3554</v>
      </c>
      <c r="AK254" s="33" t="s">
        <v>1144</v>
      </c>
      <c r="AL254" s="33" t="s">
        <v>3555</v>
      </c>
      <c r="AM254" s="33">
        <v>129</v>
      </c>
      <c r="AN254" s="33">
        <v>129</v>
      </c>
      <c r="AO254" s="33" t="s">
        <v>3556</v>
      </c>
      <c r="AP254" s="33" t="s">
        <v>3557</v>
      </c>
      <c r="AQ254" s="33" t="s">
        <v>3557</v>
      </c>
      <c r="AR254" s="33" t="s">
        <v>537</v>
      </c>
      <c r="AS254" s="33" t="s">
        <v>2202</v>
      </c>
      <c r="AT254" s="34">
        <v>2019</v>
      </c>
      <c r="AU254" s="34" t="s">
        <v>2751</v>
      </c>
      <c r="AV254" s="34">
        <v>94</v>
      </c>
      <c r="AW254" s="34">
        <v>22.92</v>
      </c>
      <c r="AX254" s="33" t="s">
        <v>2781</v>
      </c>
      <c r="AY254" s="33" t="s">
        <v>3549</v>
      </c>
      <c r="AZ254" s="33" t="s">
        <v>2190</v>
      </c>
      <c r="BA254" s="33" t="s">
        <v>3558</v>
      </c>
      <c r="BB254" s="33" t="s">
        <v>537</v>
      </c>
      <c r="BC254" s="33" t="s">
        <v>2206</v>
      </c>
      <c r="BD254" s="34" t="str">
        <f t="shared" si="32"/>
        <v>01/10/2019</v>
      </c>
      <c r="BE254" s="34" t="str">
        <f t="shared" si="33"/>
        <v>01/11/2023</v>
      </c>
      <c r="BF254" s="34">
        <f t="shared" si="34"/>
        <v>49</v>
      </c>
      <c r="BG254" s="35">
        <f t="shared" si="35"/>
        <v>0.1709090909090909</v>
      </c>
      <c r="BH254" s="35">
        <f t="shared" si="36"/>
        <v>0.15280000000000002</v>
      </c>
      <c r="BI254" s="35">
        <f t="shared" si="37"/>
        <v>0.44081632653061226</v>
      </c>
      <c r="BJ254" s="35">
        <f t="shared" si="38"/>
        <v>0.76452541743970315</v>
      </c>
      <c r="BK254" s="9">
        <f t="shared" si="39"/>
        <v>113</v>
      </c>
      <c r="BL254" s="10"/>
      <c r="BM254" s="9">
        <v>114</v>
      </c>
    </row>
    <row r="255" spans="1:178" s="23" customFormat="1" hidden="1" x14ac:dyDescent="0.35">
      <c r="A255" s="33">
        <v>812</v>
      </c>
      <c r="B255" s="33" t="s">
        <v>63</v>
      </c>
      <c r="C255" s="33" t="s">
        <v>3559</v>
      </c>
      <c r="D255" s="33" t="s">
        <v>3560</v>
      </c>
      <c r="E255" s="33" t="s">
        <v>136</v>
      </c>
      <c r="F255" s="33" t="s">
        <v>3561</v>
      </c>
      <c r="G255" s="33"/>
      <c r="H255" s="33" t="s">
        <v>3562</v>
      </c>
      <c r="I255" s="33">
        <v>0</v>
      </c>
      <c r="J255" s="33" t="s">
        <v>3563</v>
      </c>
      <c r="K255" s="33" t="s">
        <v>345</v>
      </c>
      <c r="L255" s="33" t="s">
        <v>346</v>
      </c>
      <c r="M255" s="33" t="s">
        <v>299</v>
      </c>
      <c r="N255" s="33" t="s">
        <v>73</v>
      </c>
      <c r="O255" s="33"/>
      <c r="P255" s="33"/>
      <c r="Q255" s="33"/>
      <c r="R255" s="33">
        <v>1</v>
      </c>
      <c r="S255" s="33"/>
      <c r="T255" s="33">
        <v>0</v>
      </c>
      <c r="U255" s="33" t="s">
        <v>3564</v>
      </c>
      <c r="V255" s="33" t="s">
        <v>1032</v>
      </c>
      <c r="W255" s="33" t="s">
        <v>1033</v>
      </c>
      <c r="X255" s="33" t="s">
        <v>879</v>
      </c>
      <c r="Y255" s="33" t="s">
        <v>73</v>
      </c>
      <c r="Z255" s="33"/>
      <c r="AA255" s="33"/>
      <c r="AB255" s="33"/>
      <c r="AC255" s="33"/>
      <c r="AD255" s="33">
        <v>393776939156</v>
      </c>
      <c r="AE255" s="33" t="s">
        <v>3565</v>
      </c>
      <c r="AF255" s="33" t="s">
        <v>3566</v>
      </c>
      <c r="AG255" s="33"/>
      <c r="AH255" s="33"/>
      <c r="AI255" s="33" t="s">
        <v>223</v>
      </c>
      <c r="AJ255" s="33" t="s">
        <v>3567</v>
      </c>
      <c r="AK255" s="33" t="s">
        <v>979</v>
      </c>
      <c r="AL255" s="33" t="s">
        <v>3568</v>
      </c>
      <c r="AM255" s="33">
        <v>820</v>
      </c>
      <c r="AN255" s="33">
        <v>812</v>
      </c>
      <c r="AO255" s="33" t="s">
        <v>3569</v>
      </c>
      <c r="AP255" s="33" t="s">
        <v>3570</v>
      </c>
      <c r="AQ255" s="33" t="s">
        <v>3570</v>
      </c>
      <c r="AR255" s="33" t="s">
        <v>537</v>
      </c>
      <c r="AS255" s="33" t="s">
        <v>1040</v>
      </c>
      <c r="AT255" s="34">
        <v>2020</v>
      </c>
      <c r="AU255" s="34" t="s">
        <v>2727</v>
      </c>
      <c r="AV255" s="34">
        <v>88</v>
      </c>
      <c r="AW255" s="34">
        <v>22.69</v>
      </c>
      <c r="AX255" s="33" t="s">
        <v>3559</v>
      </c>
      <c r="AY255" s="33" t="s">
        <v>3560</v>
      </c>
      <c r="AZ255" s="33" t="s">
        <v>3571</v>
      </c>
      <c r="BA255" s="33" t="s">
        <v>3572</v>
      </c>
      <c r="BB255" s="33" t="s">
        <v>537</v>
      </c>
      <c r="BC255" s="33" t="s">
        <v>2161</v>
      </c>
      <c r="BD255" s="34" t="str">
        <f t="shared" si="32"/>
        <v>01/10/2020</v>
      </c>
      <c r="BE255" s="34" t="str">
        <f t="shared" si="33"/>
        <v>01/10/2024</v>
      </c>
      <c r="BF255" s="34">
        <f t="shared" si="34"/>
        <v>48</v>
      </c>
      <c r="BG255" s="35">
        <f t="shared" si="35"/>
        <v>0.16000000000000003</v>
      </c>
      <c r="BH255" s="35">
        <f t="shared" si="36"/>
        <v>0.15126666666666669</v>
      </c>
      <c r="BI255" s="35">
        <f t="shared" si="37"/>
        <v>0.44999999999999996</v>
      </c>
      <c r="BJ255" s="35">
        <f t="shared" si="38"/>
        <v>0.76126666666666665</v>
      </c>
      <c r="BK255" s="9">
        <f t="shared" si="39"/>
        <v>114</v>
      </c>
      <c r="BL255" s="10"/>
      <c r="BM255" s="9">
        <v>116</v>
      </c>
      <c r="BN255" s="22"/>
      <c r="BO255" s="22"/>
      <c r="BP255" s="22"/>
      <c r="BQ255" s="22"/>
      <c r="BR255" s="22"/>
      <c r="BS255" s="22"/>
      <c r="BT255" s="22"/>
      <c r="BU255" s="22"/>
      <c r="BV255" s="22"/>
      <c r="BW255" s="22"/>
      <c r="BX255" s="22"/>
      <c r="BY255" s="22"/>
      <c r="BZ255" s="22"/>
      <c r="CA255" s="22"/>
      <c r="CB255" s="22"/>
      <c r="CC255" s="22"/>
      <c r="CD255" s="22"/>
      <c r="CE255" s="22"/>
      <c r="CF255" s="22"/>
      <c r="CG255" s="22"/>
      <c r="CH255" s="22"/>
      <c r="CI255" s="22"/>
      <c r="CJ255" s="22"/>
      <c r="CK255" s="22"/>
      <c r="CL255" s="22"/>
      <c r="CM255" s="22"/>
      <c r="CN255" s="22"/>
      <c r="CO255" s="22"/>
      <c r="CP255" s="22"/>
      <c r="CQ255" s="22"/>
      <c r="CR255" s="22"/>
      <c r="CS255" s="22"/>
      <c r="CT255" s="22"/>
      <c r="CU255" s="22"/>
      <c r="CV255" s="22"/>
      <c r="CW255" s="22"/>
      <c r="CX255" s="22"/>
      <c r="CY255" s="22"/>
      <c r="CZ255" s="22"/>
      <c r="DA255" s="22"/>
      <c r="DB255" s="22"/>
      <c r="DC255" s="22"/>
      <c r="DD255" s="22"/>
      <c r="DE255" s="22"/>
      <c r="DF255" s="22"/>
      <c r="DG255" s="22"/>
      <c r="DH255" s="22"/>
      <c r="DI255" s="22"/>
      <c r="DJ255" s="22"/>
      <c r="DK255" s="22"/>
      <c r="DL255" s="22"/>
      <c r="DM255" s="22"/>
      <c r="DN255" s="22"/>
      <c r="DO255" s="22"/>
      <c r="DP255" s="22"/>
      <c r="DQ255" s="22"/>
      <c r="DR255" s="22"/>
      <c r="DS255" s="22"/>
      <c r="DT255" s="22"/>
      <c r="DU255" s="22"/>
      <c r="DV255" s="22"/>
      <c r="DW255" s="22"/>
      <c r="DX255" s="22"/>
      <c r="DY255" s="22"/>
      <c r="DZ255" s="22"/>
      <c r="EA255" s="22"/>
      <c r="EB255" s="22"/>
      <c r="EC255" s="22"/>
      <c r="ED255" s="22"/>
      <c r="EE255" s="22"/>
      <c r="EF255" s="22"/>
      <c r="EG255" s="22"/>
      <c r="EH255" s="22"/>
      <c r="EI255" s="22"/>
      <c r="EJ255" s="22"/>
      <c r="EK255" s="22"/>
      <c r="EL255" s="22"/>
      <c r="EM255" s="22"/>
      <c r="EN255" s="22"/>
      <c r="EO255" s="22"/>
      <c r="EP255" s="22"/>
      <c r="EQ255" s="22"/>
      <c r="ER255" s="22"/>
      <c r="ES255" s="22"/>
      <c r="ET255" s="22"/>
      <c r="EU255" s="22"/>
      <c r="EV255" s="22"/>
      <c r="EW255" s="22"/>
      <c r="EX255" s="22"/>
      <c r="EY255" s="22"/>
      <c r="EZ255" s="22"/>
      <c r="FA255" s="22"/>
      <c r="FB255" s="22"/>
      <c r="FC255" s="22"/>
      <c r="FD255" s="22"/>
      <c r="FE255" s="22"/>
      <c r="FF255" s="22"/>
      <c r="FG255" s="22"/>
      <c r="FH255" s="22"/>
      <c r="FI255" s="22"/>
      <c r="FJ255" s="22"/>
      <c r="FK255" s="22"/>
      <c r="FL255" s="22"/>
      <c r="FM255" s="22"/>
      <c r="FN255" s="22"/>
      <c r="FO255" s="22"/>
      <c r="FP255" s="22"/>
      <c r="FQ255" s="22"/>
      <c r="FR255" s="22"/>
      <c r="FS255" s="22"/>
      <c r="FT255" s="22"/>
      <c r="FU255" s="22"/>
      <c r="FV255" s="22"/>
    </row>
    <row r="256" spans="1:178" hidden="1" x14ac:dyDescent="0.35">
      <c r="A256" s="33">
        <v>309</v>
      </c>
      <c r="B256" s="33" t="s">
        <v>63</v>
      </c>
      <c r="C256" s="33" t="s">
        <v>3573</v>
      </c>
      <c r="D256" s="33" t="s">
        <v>3574</v>
      </c>
      <c r="E256" s="33" t="s">
        <v>136</v>
      </c>
      <c r="F256" s="33" t="s">
        <v>3575</v>
      </c>
      <c r="G256" s="33" t="s">
        <v>3576</v>
      </c>
      <c r="H256" s="33" t="s">
        <v>3577</v>
      </c>
      <c r="I256" s="33">
        <v>0</v>
      </c>
      <c r="J256" s="33" t="s">
        <v>3578</v>
      </c>
      <c r="K256" s="33" t="s">
        <v>1032</v>
      </c>
      <c r="L256" s="33" t="s">
        <v>1033</v>
      </c>
      <c r="M256" s="33" t="s">
        <v>879</v>
      </c>
      <c r="N256" s="33" t="s">
        <v>73</v>
      </c>
      <c r="O256" s="33"/>
      <c r="P256" s="33"/>
      <c r="Q256" s="33"/>
      <c r="R256" s="33">
        <v>0</v>
      </c>
      <c r="S256" s="33"/>
      <c r="T256" s="33">
        <v>0</v>
      </c>
      <c r="U256" s="33" t="s">
        <v>3578</v>
      </c>
      <c r="V256" s="33" t="s">
        <v>1032</v>
      </c>
      <c r="W256" s="33" t="s">
        <v>1033</v>
      </c>
      <c r="X256" s="33" t="s">
        <v>879</v>
      </c>
      <c r="Y256" s="33" t="s">
        <v>73</v>
      </c>
      <c r="Z256" s="33"/>
      <c r="AA256" s="33"/>
      <c r="AB256" s="33"/>
      <c r="AC256" s="33"/>
      <c r="AD256" s="33">
        <v>393333972887</v>
      </c>
      <c r="AE256" s="33" t="s">
        <v>3579</v>
      </c>
      <c r="AF256" s="33" t="s">
        <v>2152</v>
      </c>
      <c r="AG256" s="33"/>
      <c r="AH256" s="33"/>
      <c r="AI256" s="33" t="s">
        <v>77</v>
      </c>
      <c r="AJ256" s="33" t="s">
        <v>3580</v>
      </c>
      <c r="AK256" s="33" t="s">
        <v>3581</v>
      </c>
      <c r="AL256" s="33" t="s">
        <v>3582</v>
      </c>
      <c r="AM256" s="33">
        <v>347</v>
      </c>
      <c r="AN256" s="33">
        <v>309</v>
      </c>
      <c r="AO256" s="33" t="s">
        <v>3583</v>
      </c>
      <c r="AP256" s="33" t="s">
        <v>3584</v>
      </c>
      <c r="AQ256" s="33" t="s">
        <v>3584</v>
      </c>
      <c r="AR256" s="33" t="s">
        <v>537</v>
      </c>
      <c r="AS256" s="33" t="s">
        <v>1040</v>
      </c>
      <c r="AT256" s="34">
        <v>2019</v>
      </c>
      <c r="AU256" s="34" t="s">
        <v>736</v>
      </c>
      <c r="AV256" s="34">
        <v>87</v>
      </c>
      <c r="AW256" s="34">
        <v>22</v>
      </c>
      <c r="AX256" s="33" t="s">
        <v>3573</v>
      </c>
      <c r="AY256" s="33" t="s">
        <v>3574</v>
      </c>
      <c r="AZ256" s="33" t="s">
        <v>338</v>
      </c>
      <c r="BA256" s="33" t="s">
        <v>3585</v>
      </c>
      <c r="BB256" s="33" t="s">
        <v>537</v>
      </c>
      <c r="BC256" s="33" t="s">
        <v>2314</v>
      </c>
      <c r="BD256" s="34" t="str">
        <f t="shared" si="32"/>
        <v>01/10/2019</v>
      </c>
      <c r="BE256" s="34" t="str">
        <f t="shared" si="33"/>
        <v>01/10/2023</v>
      </c>
      <c r="BF256" s="34">
        <f t="shared" si="34"/>
        <v>48</v>
      </c>
      <c r="BG256" s="35">
        <f t="shared" si="35"/>
        <v>0.1581818181818182</v>
      </c>
      <c r="BH256" s="35">
        <f t="shared" si="36"/>
        <v>0.14666666666666667</v>
      </c>
      <c r="BI256" s="35">
        <f t="shared" si="37"/>
        <v>0.44999999999999996</v>
      </c>
      <c r="BJ256" s="35">
        <f t="shared" si="38"/>
        <v>0.75484848484848488</v>
      </c>
      <c r="BK256" s="9">
        <f t="shared" si="39"/>
        <v>115</v>
      </c>
      <c r="BL256" s="10"/>
      <c r="BM256" s="9">
        <v>119</v>
      </c>
    </row>
    <row r="257" spans="1:178" hidden="1" x14ac:dyDescent="0.35">
      <c r="A257" s="38">
        <v>765</v>
      </c>
      <c r="B257" s="38" t="s">
        <v>63</v>
      </c>
      <c r="C257" s="38" t="s">
        <v>3586</v>
      </c>
      <c r="D257" s="38" t="s">
        <v>3587</v>
      </c>
      <c r="E257" s="38" t="s">
        <v>136</v>
      </c>
      <c r="F257" s="38" t="s">
        <v>3588</v>
      </c>
      <c r="G257" s="38"/>
      <c r="H257" s="38" t="s">
        <v>3589</v>
      </c>
      <c r="I257" s="33">
        <v>0</v>
      </c>
      <c r="J257" s="33" t="s">
        <v>3590</v>
      </c>
      <c r="K257" s="33" t="s">
        <v>3591</v>
      </c>
      <c r="L257" s="33" t="s">
        <v>3592</v>
      </c>
      <c r="M257" s="33" t="s">
        <v>879</v>
      </c>
      <c r="N257" s="33" t="s">
        <v>73</v>
      </c>
      <c r="O257" s="33"/>
      <c r="P257" s="33"/>
      <c r="Q257" s="33"/>
      <c r="R257" s="33">
        <v>0</v>
      </c>
      <c r="S257" s="33"/>
      <c r="T257" s="33">
        <v>0</v>
      </c>
      <c r="U257" s="33" t="s">
        <v>3590</v>
      </c>
      <c r="V257" s="33" t="s">
        <v>3591</v>
      </c>
      <c r="W257" s="33" t="s">
        <v>3592</v>
      </c>
      <c r="X257" s="33" t="s">
        <v>879</v>
      </c>
      <c r="Y257" s="33" t="s">
        <v>73</v>
      </c>
      <c r="Z257" s="33"/>
      <c r="AA257" s="33"/>
      <c r="AB257" s="33"/>
      <c r="AC257" s="33"/>
      <c r="AD257" s="33" t="s">
        <v>3593</v>
      </c>
      <c r="AE257" s="33" t="s">
        <v>3594</v>
      </c>
      <c r="AF257" s="33" t="s">
        <v>75</v>
      </c>
      <c r="AG257" s="33" t="s">
        <v>1033</v>
      </c>
      <c r="AH257" s="33" t="s">
        <v>879</v>
      </c>
      <c r="AI257" s="33" t="s">
        <v>77</v>
      </c>
      <c r="AJ257" s="33" t="s">
        <v>3595</v>
      </c>
      <c r="AK257" s="33" t="s">
        <v>3596</v>
      </c>
      <c r="AL257" s="33" t="s">
        <v>3597</v>
      </c>
      <c r="AM257" s="33">
        <v>772</v>
      </c>
      <c r="AN257" s="33">
        <v>765</v>
      </c>
      <c r="AO257" s="33" t="s">
        <v>3598</v>
      </c>
      <c r="AP257" s="33" t="s">
        <v>3599</v>
      </c>
      <c r="AQ257" s="33" t="s">
        <v>3599</v>
      </c>
      <c r="AR257" s="33" t="s">
        <v>537</v>
      </c>
      <c r="AS257" s="33" t="s">
        <v>3480</v>
      </c>
      <c r="AT257" s="34">
        <v>2017</v>
      </c>
      <c r="AU257" s="34" t="s">
        <v>3600</v>
      </c>
      <c r="AV257" s="34">
        <v>100</v>
      </c>
      <c r="AW257" s="34">
        <v>25.72</v>
      </c>
      <c r="AX257" s="33" t="s">
        <v>3586</v>
      </c>
      <c r="AY257" s="33" t="s">
        <v>3587</v>
      </c>
      <c r="AZ257" s="33" t="s">
        <v>131</v>
      </c>
      <c r="BA257" s="33" t="s">
        <v>3601</v>
      </c>
      <c r="BB257" s="33" t="s">
        <v>537</v>
      </c>
      <c r="BC257" s="33" t="s">
        <v>2387</v>
      </c>
      <c r="BD257" s="34" t="str">
        <f t="shared" si="32"/>
        <v>01/10/2017</v>
      </c>
      <c r="BE257" s="34" t="str">
        <f t="shared" si="33"/>
        <v>01/04/2022</v>
      </c>
      <c r="BF257" s="34">
        <f t="shared" si="34"/>
        <v>54</v>
      </c>
      <c r="BG257" s="35">
        <f t="shared" si="35"/>
        <v>0.18181818181818182</v>
      </c>
      <c r="BH257" s="35">
        <f t="shared" si="36"/>
        <v>0.17146666666666666</v>
      </c>
      <c r="BI257" s="35">
        <f t="shared" si="37"/>
        <v>0.39999999999999997</v>
      </c>
      <c r="BJ257" s="35">
        <f t="shared" si="38"/>
        <v>0.75328484848484845</v>
      </c>
      <c r="BK257" s="9">
        <f t="shared" si="39"/>
        <v>116</v>
      </c>
      <c r="BL257" s="10"/>
      <c r="BM257" s="9">
        <v>113</v>
      </c>
    </row>
    <row r="258" spans="1:178" hidden="1" x14ac:dyDescent="0.35">
      <c r="A258" s="33">
        <v>84</v>
      </c>
      <c r="B258" s="33" t="s">
        <v>63</v>
      </c>
      <c r="C258" s="33" t="s">
        <v>3492</v>
      </c>
      <c r="D258" s="33" t="s">
        <v>3602</v>
      </c>
      <c r="E258" s="33" t="s">
        <v>136</v>
      </c>
      <c r="F258" s="33" t="s">
        <v>3603</v>
      </c>
      <c r="G258" s="33" t="s">
        <v>3603</v>
      </c>
      <c r="H258" s="33" t="s">
        <v>3604</v>
      </c>
      <c r="I258" s="33">
        <v>0</v>
      </c>
      <c r="J258" s="33" t="s">
        <v>3605</v>
      </c>
      <c r="K258" s="33" t="s">
        <v>1651</v>
      </c>
      <c r="L258" s="33" t="s">
        <v>3606</v>
      </c>
      <c r="M258" s="33" t="s">
        <v>879</v>
      </c>
      <c r="N258" s="33" t="s">
        <v>73</v>
      </c>
      <c r="O258" s="33"/>
      <c r="P258" s="33"/>
      <c r="Q258" s="33"/>
      <c r="R258" s="33">
        <v>0</v>
      </c>
      <c r="S258" s="33"/>
      <c r="T258" s="33">
        <v>0</v>
      </c>
      <c r="U258" s="33" t="s">
        <v>3605</v>
      </c>
      <c r="V258" s="33" t="s">
        <v>1651</v>
      </c>
      <c r="W258" s="33" t="s">
        <v>3606</v>
      </c>
      <c r="X258" s="33" t="s">
        <v>879</v>
      </c>
      <c r="Y258" s="33" t="s">
        <v>73</v>
      </c>
      <c r="Z258" s="33"/>
      <c r="AA258" s="33"/>
      <c r="AB258" s="33"/>
      <c r="AC258" s="33"/>
      <c r="AD258" s="33" t="s">
        <v>3607</v>
      </c>
      <c r="AE258" s="33" t="s">
        <v>3608</v>
      </c>
      <c r="AF258" s="33" t="s">
        <v>75</v>
      </c>
      <c r="AG258" s="33" t="s">
        <v>76</v>
      </c>
      <c r="AH258" s="33" t="s">
        <v>72</v>
      </c>
      <c r="AI258" s="33" t="s">
        <v>77</v>
      </c>
      <c r="AJ258" s="33" t="s">
        <v>3609</v>
      </c>
      <c r="AK258" s="33" t="s">
        <v>3610</v>
      </c>
      <c r="AL258" s="33" t="s">
        <v>3611</v>
      </c>
      <c r="AM258" s="33">
        <v>88</v>
      </c>
      <c r="AN258" s="33">
        <v>84</v>
      </c>
      <c r="AO258" s="33" t="s">
        <v>3612</v>
      </c>
      <c r="AP258" s="33" t="s">
        <v>3613</v>
      </c>
      <c r="AQ258" s="33" t="s">
        <v>3613</v>
      </c>
      <c r="AR258" s="33" t="s">
        <v>537</v>
      </c>
      <c r="AS258" s="33" t="s">
        <v>2188</v>
      </c>
      <c r="AT258" s="34">
        <v>2019</v>
      </c>
      <c r="AU258" s="34" t="s">
        <v>3138</v>
      </c>
      <c r="AV258" s="34">
        <v>99</v>
      </c>
      <c r="AW258" s="34">
        <v>25.22</v>
      </c>
      <c r="AX258" s="33" t="s">
        <v>3492</v>
      </c>
      <c r="AY258" s="33" t="s">
        <v>3602</v>
      </c>
      <c r="AZ258" s="33" t="s">
        <v>3614</v>
      </c>
      <c r="BA258" s="33" t="s">
        <v>3615</v>
      </c>
      <c r="BB258" s="33" t="s">
        <v>537</v>
      </c>
      <c r="BC258" s="33" t="s">
        <v>2192</v>
      </c>
      <c r="BD258" s="34" t="str">
        <f t="shared" si="32"/>
        <v>01/10/2019</v>
      </c>
      <c r="BE258" s="34" t="str">
        <f t="shared" si="33"/>
        <v>01/04/2024</v>
      </c>
      <c r="BF258" s="34">
        <f t="shared" si="34"/>
        <v>54</v>
      </c>
      <c r="BG258" s="35">
        <f t="shared" si="35"/>
        <v>0.18000000000000002</v>
      </c>
      <c r="BH258" s="35">
        <f t="shared" si="36"/>
        <v>0.16813333333333336</v>
      </c>
      <c r="BI258" s="35">
        <f t="shared" si="37"/>
        <v>0.39999999999999997</v>
      </c>
      <c r="BJ258" s="35">
        <f t="shared" si="38"/>
        <v>0.74813333333333332</v>
      </c>
      <c r="BK258" s="9">
        <f t="shared" si="39"/>
        <v>117</v>
      </c>
      <c r="BL258" s="10"/>
      <c r="BM258" s="9">
        <v>115</v>
      </c>
    </row>
    <row r="259" spans="1:178" hidden="1" x14ac:dyDescent="0.35">
      <c r="A259" s="33">
        <v>750</v>
      </c>
      <c r="B259" s="33" t="s">
        <v>63</v>
      </c>
      <c r="C259" s="33" t="s">
        <v>3358</v>
      </c>
      <c r="D259" s="33" t="s">
        <v>3616</v>
      </c>
      <c r="E259" s="33" t="s">
        <v>136</v>
      </c>
      <c r="F259" s="33" t="s">
        <v>3617</v>
      </c>
      <c r="G259" s="33"/>
      <c r="H259" s="33" t="s">
        <v>3618</v>
      </c>
      <c r="I259" s="33">
        <v>0</v>
      </c>
      <c r="J259" s="33" t="s">
        <v>3619</v>
      </c>
      <c r="K259" s="33" t="s">
        <v>1863</v>
      </c>
      <c r="L259" s="33" t="s">
        <v>3002</v>
      </c>
      <c r="M259" s="33" t="s">
        <v>299</v>
      </c>
      <c r="N259" s="33" t="s">
        <v>73</v>
      </c>
      <c r="O259" s="33"/>
      <c r="P259" s="33"/>
      <c r="Q259" s="33"/>
      <c r="R259" s="33">
        <v>0</v>
      </c>
      <c r="S259" s="33"/>
      <c r="T259" s="33">
        <v>0</v>
      </c>
      <c r="U259" s="33" t="s">
        <v>3619</v>
      </c>
      <c r="V259" s="33" t="s">
        <v>1863</v>
      </c>
      <c r="W259" s="33" t="s">
        <v>3002</v>
      </c>
      <c r="X259" s="33" t="s">
        <v>299</v>
      </c>
      <c r="Y259" s="33" t="s">
        <v>73</v>
      </c>
      <c r="Z259" s="33"/>
      <c r="AA259" s="33"/>
      <c r="AB259" s="33"/>
      <c r="AC259" s="33"/>
      <c r="AD259" s="33">
        <v>393668940146</v>
      </c>
      <c r="AE259" s="33" t="s">
        <v>3620</v>
      </c>
      <c r="AF259" s="33" t="s">
        <v>75</v>
      </c>
      <c r="AG259" s="33" t="s">
        <v>531</v>
      </c>
      <c r="AH259" s="33" t="s">
        <v>299</v>
      </c>
      <c r="AI259" s="33" t="s">
        <v>77</v>
      </c>
      <c r="AJ259" s="33" t="s">
        <v>3621</v>
      </c>
      <c r="AK259" s="33" t="s">
        <v>3002</v>
      </c>
      <c r="AL259" s="33" t="s">
        <v>3622</v>
      </c>
      <c r="AM259" s="33">
        <v>754</v>
      </c>
      <c r="AN259" s="33">
        <v>750</v>
      </c>
      <c r="AO259" s="33" t="s">
        <v>3623</v>
      </c>
      <c r="AP259" s="33" t="s">
        <v>3624</v>
      </c>
      <c r="AQ259" s="33" t="s">
        <v>3624</v>
      </c>
      <c r="AR259" s="33" t="s">
        <v>537</v>
      </c>
      <c r="AS259" s="33" t="s">
        <v>2188</v>
      </c>
      <c r="AT259" s="34">
        <v>2019</v>
      </c>
      <c r="AU259" s="34" t="s">
        <v>2969</v>
      </c>
      <c r="AV259" s="34">
        <v>96</v>
      </c>
      <c r="AW259" s="34">
        <v>24.42</v>
      </c>
      <c r="AX259" s="33" t="s">
        <v>3358</v>
      </c>
      <c r="AY259" s="33" t="s">
        <v>3616</v>
      </c>
      <c r="AZ259" s="33" t="s">
        <v>683</v>
      </c>
      <c r="BA259" s="33" t="s">
        <v>3625</v>
      </c>
      <c r="BB259" s="33" t="s">
        <v>537</v>
      </c>
      <c r="BC259" s="33" t="s">
        <v>2192</v>
      </c>
      <c r="BD259" s="34" t="str">
        <f t="shared" si="32"/>
        <v>01/10/2019</v>
      </c>
      <c r="BE259" s="34" t="str">
        <f t="shared" si="33"/>
        <v>01/03/2024</v>
      </c>
      <c r="BF259" s="34">
        <f t="shared" si="34"/>
        <v>53</v>
      </c>
      <c r="BG259" s="35">
        <f t="shared" si="35"/>
        <v>0.17454545454545456</v>
      </c>
      <c r="BH259" s="35">
        <f t="shared" si="36"/>
        <v>0.16280000000000003</v>
      </c>
      <c r="BI259" s="35">
        <f t="shared" si="37"/>
        <v>0.40754716981132072</v>
      </c>
      <c r="BJ259" s="35">
        <f t="shared" si="38"/>
        <v>0.74489262435677528</v>
      </c>
      <c r="BK259" s="9">
        <f t="shared" si="39"/>
        <v>118</v>
      </c>
      <c r="BL259" s="10"/>
      <c r="BM259" s="9">
        <v>118</v>
      </c>
    </row>
    <row r="260" spans="1:178" s="23" customFormat="1" hidden="1" x14ac:dyDescent="0.35">
      <c r="A260" s="33">
        <v>884</v>
      </c>
      <c r="B260" s="33" t="s">
        <v>63</v>
      </c>
      <c r="C260" s="33" t="s">
        <v>1884</v>
      </c>
      <c r="D260" s="33" t="s">
        <v>3626</v>
      </c>
      <c r="E260" s="33" t="s">
        <v>66</v>
      </c>
      <c r="F260" s="33" t="s">
        <v>3627</v>
      </c>
      <c r="G260" s="33"/>
      <c r="H260" s="33" t="s">
        <v>3628</v>
      </c>
      <c r="I260" s="33">
        <v>0</v>
      </c>
      <c r="J260" s="33" t="s">
        <v>3629</v>
      </c>
      <c r="K260" s="33">
        <v>81040</v>
      </c>
      <c r="L260" s="33" t="s">
        <v>2786</v>
      </c>
      <c r="M260" s="33" t="s">
        <v>2121</v>
      </c>
      <c r="N260" s="33" t="s">
        <v>1751</v>
      </c>
      <c r="O260" s="33"/>
      <c r="P260" s="33"/>
      <c r="Q260" s="33"/>
      <c r="R260" s="33">
        <v>0</v>
      </c>
      <c r="S260" s="33"/>
      <c r="T260" s="33">
        <v>0</v>
      </c>
      <c r="U260" s="33" t="s">
        <v>3629</v>
      </c>
      <c r="V260" s="33">
        <v>81040</v>
      </c>
      <c r="W260" s="33" t="s">
        <v>2786</v>
      </c>
      <c r="X260" s="33" t="s">
        <v>2121</v>
      </c>
      <c r="Y260" s="33" t="s">
        <v>1751</v>
      </c>
      <c r="Z260" s="33"/>
      <c r="AA260" s="33"/>
      <c r="AB260" s="33"/>
      <c r="AC260" s="33"/>
      <c r="AD260" s="33">
        <v>3886285062</v>
      </c>
      <c r="AE260" s="33" t="s">
        <v>1852</v>
      </c>
      <c r="AF260" s="33" t="s">
        <v>75</v>
      </c>
      <c r="AG260" s="33" t="s">
        <v>1654</v>
      </c>
      <c r="AH260" s="33" t="s">
        <v>879</v>
      </c>
      <c r="AI260" s="33" t="s">
        <v>77</v>
      </c>
      <c r="AJ260" s="33" t="s">
        <v>3630</v>
      </c>
      <c r="AK260" s="33" t="s">
        <v>3631</v>
      </c>
      <c r="AL260" s="33" t="s">
        <v>3632</v>
      </c>
      <c r="AM260" s="33">
        <v>923</v>
      </c>
      <c r="AN260" s="33">
        <v>884</v>
      </c>
      <c r="AO260" s="33" t="s">
        <v>3633</v>
      </c>
      <c r="AP260" s="33" t="s">
        <v>3634</v>
      </c>
      <c r="AQ260" s="33" t="s">
        <v>3634</v>
      </c>
      <c r="AR260" s="33" t="s">
        <v>537</v>
      </c>
      <c r="AS260" s="33" t="s">
        <v>538</v>
      </c>
      <c r="AT260" s="34">
        <v>2019</v>
      </c>
      <c r="AU260" s="34" t="s">
        <v>2425</v>
      </c>
      <c r="AV260" s="34">
        <v>102</v>
      </c>
      <c r="AW260" s="34">
        <v>25.35</v>
      </c>
      <c r="AX260" s="33" t="s">
        <v>1884</v>
      </c>
      <c r="AY260" s="33" t="s">
        <v>3626</v>
      </c>
      <c r="AZ260" s="33" t="s">
        <v>683</v>
      </c>
      <c r="BA260" s="33" t="s">
        <v>3635</v>
      </c>
      <c r="BB260" s="33" t="s">
        <v>537</v>
      </c>
      <c r="BC260" s="33" t="s">
        <v>2145</v>
      </c>
      <c r="BD260" s="34" t="str">
        <f t="shared" si="32"/>
        <v>01/10/2019</v>
      </c>
      <c r="BE260" s="34" t="str">
        <f t="shared" si="33"/>
        <v>01/06/2024</v>
      </c>
      <c r="BF260" s="34">
        <f t="shared" si="34"/>
        <v>56</v>
      </c>
      <c r="BG260" s="35">
        <f t="shared" si="35"/>
        <v>0.18545454545454546</v>
      </c>
      <c r="BH260" s="35">
        <f t="shared" si="36"/>
        <v>0.16900000000000004</v>
      </c>
      <c r="BI260" s="35">
        <f t="shared" si="37"/>
        <v>0.38571428571428573</v>
      </c>
      <c r="BJ260" s="35">
        <f t="shared" si="38"/>
        <v>0.74016883116883125</v>
      </c>
      <c r="BK260" s="9">
        <f t="shared" si="39"/>
        <v>119</v>
      </c>
      <c r="BL260" s="10"/>
      <c r="BM260" s="9">
        <v>117</v>
      </c>
      <c r="BN260" s="22"/>
      <c r="BO260" s="22"/>
      <c r="BP260" s="22"/>
      <c r="BQ260" s="22"/>
      <c r="BR260" s="22"/>
      <c r="BS260" s="22"/>
      <c r="BT260" s="22"/>
      <c r="BU260" s="22"/>
      <c r="BV260" s="22"/>
      <c r="BW260" s="22"/>
      <c r="BX260" s="22"/>
      <c r="BY260" s="22"/>
      <c r="BZ260" s="22"/>
      <c r="CA260" s="22"/>
      <c r="CB260" s="22"/>
      <c r="CC260" s="22"/>
      <c r="CD260" s="22"/>
      <c r="CE260" s="22"/>
      <c r="CF260" s="22"/>
      <c r="CG260" s="22"/>
      <c r="CH260" s="22"/>
      <c r="CI260" s="22"/>
      <c r="CJ260" s="22"/>
      <c r="CK260" s="22"/>
      <c r="CL260" s="22"/>
      <c r="CM260" s="22"/>
      <c r="CN260" s="22"/>
      <c r="CO260" s="22"/>
      <c r="CP260" s="22"/>
      <c r="CQ260" s="22"/>
      <c r="CR260" s="22"/>
      <c r="CS260" s="22"/>
      <c r="CT260" s="22"/>
      <c r="CU260" s="22"/>
      <c r="CV260" s="22"/>
      <c r="CW260" s="22"/>
      <c r="CX260" s="22"/>
      <c r="CY260" s="22"/>
      <c r="CZ260" s="22"/>
      <c r="DA260" s="22"/>
      <c r="DB260" s="22"/>
      <c r="DC260" s="22"/>
      <c r="DD260" s="22"/>
      <c r="DE260" s="22"/>
      <c r="DF260" s="22"/>
      <c r="DG260" s="22"/>
      <c r="DH260" s="22"/>
      <c r="DI260" s="22"/>
      <c r="DJ260" s="22"/>
      <c r="DK260" s="22"/>
      <c r="DL260" s="22"/>
      <c r="DM260" s="22"/>
      <c r="DN260" s="22"/>
      <c r="DO260" s="22"/>
      <c r="DP260" s="22"/>
      <c r="DQ260" s="22"/>
      <c r="DR260" s="22"/>
      <c r="DS260" s="22"/>
      <c r="DT260" s="22"/>
      <c r="DU260" s="22"/>
      <c r="DV260" s="22"/>
      <c r="DW260" s="22"/>
      <c r="DX260" s="22"/>
      <c r="DY260" s="22"/>
      <c r="DZ260" s="22"/>
      <c r="EA260" s="22"/>
      <c r="EB260" s="22"/>
      <c r="EC260" s="22"/>
      <c r="ED260" s="22"/>
      <c r="EE260" s="22"/>
      <c r="EF260" s="22"/>
      <c r="EG260" s="22"/>
      <c r="EH260" s="22"/>
      <c r="EI260" s="22"/>
      <c r="EJ260" s="22"/>
      <c r="EK260" s="22"/>
      <c r="EL260" s="22"/>
      <c r="EM260" s="22"/>
      <c r="EN260" s="22"/>
      <c r="EO260" s="22"/>
      <c r="EP260" s="22"/>
      <c r="EQ260" s="22"/>
      <c r="ER260" s="22"/>
      <c r="ES260" s="22"/>
      <c r="ET260" s="22"/>
      <c r="EU260" s="22"/>
      <c r="EV260" s="22"/>
      <c r="EW260" s="22"/>
      <c r="EX260" s="22"/>
      <c r="EY260" s="22"/>
      <c r="EZ260" s="22"/>
      <c r="FA260" s="22"/>
      <c r="FB260" s="22"/>
      <c r="FC260" s="22"/>
      <c r="FD260" s="22"/>
      <c r="FE260" s="22"/>
      <c r="FF260" s="22"/>
      <c r="FG260" s="22"/>
      <c r="FH260" s="22"/>
      <c r="FI260" s="22"/>
      <c r="FJ260" s="22"/>
      <c r="FK260" s="22"/>
      <c r="FL260" s="22"/>
      <c r="FM260" s="22"/>
      <c r="FN260" s="22"/>
      <c r="FO260" s="22"/>
      <c r="FP260" s="22"/>
      <c r="FQ260" s="22"/>
      <c r="FR260" s="22"/>
      <c r="FS260" s="22"/>
      <c r="FT260" s="22"/>
      <c r="FU260" s="22"/>
      <c r="FV260" s="22"/>
    </row>
    <row r="261" spans="1:178" hidden="1" x14ac:dyDescent="0.35">
      <c r="A261" s="38">
        <v>211</v>
      </c>
      <c r="B261" s="38" t="s">
        <v>63</v>
      </c>
      <c r="C261" s="38" t="s">
        <v>3636</v>
      </c>
      <c r="D261" s="38" t="s">
        <v>3637</v>
      </c>
      <c r="E261" s="38" t="s">
        <v>136</v>
      </c>
      <c r="F261" s="38" t="s">
        <v>3638</v>
      </c>
      <c r="G261" s="38"/>
      <c r="H261" s="38" t="s">
        <v>3639</v>
      </c>
      <c r="I261" s="33">
        <v>0</v>
      </c>
      <c r="J261" s="33" t="s">
        <v>3640</v>
      </c>
      <c r="K261" s="33" t="s">
        <v>1032</v>
      </c>
      <c r="L261" s="33" t="s">
        <v>1033</v>
      </c>
      <c r="M261" s="33" t="s">
        <v>879</v>
      </c>
      <c r="N261" s="33" t="s">
        <v>73</v>
      </c>
      <c r="O261" s="33"/>
      <c r="P261" s="33"/>
      <c r="Q261" s="33"/>
      <c r="R261" s="33">
        <v>0</v>
      </c>
      <c r="S261" s="33"/>
      <c r="T261" s="33">
        <v>0</v>
      </c>
      <c r="U261" s="33" t="s">
        <v>3640</v>
      </c>
      <c r="V261" s="33" t="s">
        <v>1032</v>
      </c>
      <c r="W261" s="33" t="s">
        <v>1033</v>
      </c>
      <c r="X261" s="33" t="s">
        <v>879</v>
      </c>
      <c r="Y261" s="33" t="s">
        <v>73</v>
      </c>
      <c r="Z261" s="33"/>
      <c r="AA261" s="33"/>
      <c r="AB261" s="33"/>
      <c r="AC261" s="33"/>
      <c r="AD261" s="33">
        <v>393341303952</v>
      </c>
      <c r="AE261" s="33" t="s">
        <v>3641</v>
      </c>
      <c r="AF261" s="33" t="s">
        <v>75</v>
      </c>
      <c r="AG261" s="33" t="s">
        <v>2276</v>
      </c>
      <c r="AH261" s="33" t="s">
        <v>2166</v>
      </c>
      <c r="AI261" s="33" t="s">
        <v>77</v>
      </c>
      <c r="AJ261" s="33" t="s">
        <v>3642</v>
      </c>
      <c r="AK261" s="33" t="s">
        <v>2184</v>
      </c>
      <c r="AL261" s="33" t="s">
        <v>932</v>
      </c>
      <c r="AM261" s="33">
        <v>193</v>
      </c>
      <c r="AN261" s="33">
        <v>211</v>
      </c>
      <c r="AO261" s="33" t="s">
        <v>3643</v>
      </c>
      <c r="AP261" s="33" t="s">
        <v>3644</v>
      </c>
      <c r="AQ261" s="33" t="s">
        <v>3644</v>
      </c>
      <c r="AR261" s="33" t="s">
        <v>537</v>
      </c>
      <c r="AS261" s="33" t="s">
        <v>2398</v>
      </c>
      <c r="AT261" s="34">
        <v>2018</v>
      </c>
      <c r="AU261" s="34" t="s">
        <v>2678</v>
      </c>
      <c r="AV261" s="34">
        <v>86</v>
      </c>
      <c r="AW261" s="34">
        <v>21.85</v>
      </c>
      <c r="AX261" s="33" t="s">
        <v>3636</v>
      </c>
      <c r="AY261" s="33" t="s">
        <v>3637</v>
      </c>
      <c r="AZ261" s="33" t="s">
        <v>131</v>
      </c>
      <c r="BA261" s="33" t="s">
        <v>3645</v>
      </c>
      <c r="BB261" s="33" t="s">
        <v>537</v>
      </c>
      <c r="BC261" s="33" t="s">
        <v>2401</v>
      </c>
      <c r="BD261" s="34" t="str">
        <f t="shared" si="32"/>
        <v>01/10/2018</v>
      </c>
      <c r="BE261" s="34" t="str">
        <f t="shared" si="33"/>
        <v>01/12/2022</v>
      </c>
      <c r="BF261" s="34">
        <f t="shared" si="34"/>
        <v>50</v>
      </c>
      <c r="BG261" s="35">
        <f t="shared" si="35"/>
        <v>0.15636363636363637</v>
      </c>
      <c r="BH261" s="35">
        <f t="shared" si="36"/>
        <v>0.14566666666666669</v>
      </c>
      <c r="BI261" s="35">
        <f t="shared" si="37"/>
        <v>0.432</v>
      </c>
      <c r="BJ261" s="35">
        <f t="shared" si="38"/>
        <v>0.73403030303030303</v>
      </c>
      <c r="BK261" s="9">
        <f t="shared" si="39"/>
        <v>120</v>
      </c>
      <c r="BL261" s="10"/>
      <c r="BM261" s="9">
        <v>121</v>
      </c>
    </row>
    <row r="262" spans="1:178" hidden="1" x14ac:dyDescent="0.35">
      <c r="A262" s="33">
        <v>526</v>
      </c>
      <c r="B262" s="33" t="s">
        <v>63</v>
      </c>
      <c r="C262" s="33" t="s">
        <v>454</v>
      </c>
      <c r="D262" s="33" t="s">
        <v>3646</v>
      </c>
      <c r="E262" s="33" t="s">
        <v>136</v>
      </c>
      <c r="F262" s="33" t="s">
        <v>3647</v>
      </c>
      <c r="G262" s="33"/>
      <c r="H262" s="33" t="s">
        <v>3648</v>
      </c>
      <c r="I262" s="33">
        <v>0</v>
      </c>
      <c r="J262" s="33" t="s">
        <v>3649</v>
      </c>
      <c r="K262" s="33" t="s">
        <v>3025</v>
      </c>
      <c r="L262" s="33" t="s">
        <v>3026</v>
      </c>
      <c r="M262" s="33" t="s">
        <v>879</v>
      </c>
      <c r="N262" s="33" t="s">
        <v>73</v>
      </c>
      <c r="O262" s="33"/>
      <c r="P262" s="33"/>
      <c r="Q262" s="33"/>
      <c r="R262" s="33">
        <v>0</v>
      </c>
      <c r="S262" s="33"/>
      <c r="T262" s="33">
        <v>0</v>
      </c>
      <c r="U262" s="33" t="s">
        <v>3649</v>
      </c>
      <c r="V262" s="33" t="s">
        <v>3025</v>
      </c>
      <c r="W262" s="33" t="s">
        <v>3026</v>
      </c>
      <c r="X262" s="33" t="s">
        <v>879</v>
      </c>
      <c r="Y262" s="33" t="s">
        <v>73</v>
      </c>
      <c r="Z262" s="33"/>
      <c r="AA262" s="33"/>
      <c r="AB262" s="33"/>
      <c r="AC262" s="33"/>
      <c r="AD262" s="33">
        <v>393335391999</v>
      </c>
      <c r="AE262" s="33" t="s">
        <v>3650</v>
      </c>
      <c r="AF262" s="33" t="s">
        <v>75</v>
      </c>
      <c r="AG262" s="33" t="s">
        <v>878</v>
      </c>
      <c r="AH262" s="33" t="s">
        <v>879</v>
      </c>
      <c r="AI262" s="33" t="s">
        <v>77</v>
      </c>
      <c r="AJ262" s="33" t="s">
        <v>3651</v>
      </c>
      <c r="AK262" s="33" t="s">
        <v>3652</v>
      </c>
      <c r="AL262" s="33" t="s">
        <v>3653</v>
      </c>
      <c r="AM262" s="33">
        <v>507</v>
      </c>
      <c r="AN262" s="33">
        <v>526</v>
      </c>
      <c r="AO262" s="33" t="s">
        <v>3654</v>
      </c>
      <c r="AP262" s="33" t="s">
        <v>3655</v>
      </c>
      <c r="AQ262" s="33" t="s">
        <v>3655</v>
      </c>
      <c r="AR262" s="33" t="s">
        <v>537</v>
      </c>
      <c r="AS262" s="33" t="s">
        <v>2188</v>
      </c>
      <c r="AT262" s="34">
        <v>2017</v>
      </c>
      <c r="AU262" s="34" t="s">
        <v>2956</v>
      </c>
      <c r="AV262" s="34">
        <v>92</v>
      </c>
      <c r="AW262" s="34">
        <v>23.49</v>
      </c>
      <c r="AX262" s="33" t="s">
        <v>454</v>
      </c>
      <c r="AY262" s="33" t="s">
        <v>3646</v>
      </c>
      <c r="AZ262" s="33" t="s">
        <v>131</v>
      </c>
      <c r="BA262" s="33" t="s">
        <v>3656</v>
      </c>
      <c r="BB262" s="33" t="s">
        <v>537</v>
      </c>
      <c r="BC262" s="33" t="s">
        <v>2270</v>
      </c>
      <c r="BD262" s="34" t="str">
        <f t="shared" si="32"/>
        <v>01/10/2017</v>
      </c>
      <c r="BE262" s="34" t="str">
        <f t="shared" si="33"/>
        <v>01/03/2022</v>
      </c>
      <c r="BF262" s="34">
        <f t="shared" si="34"/>
        <v>53</v>
      </c>
      <c r="BG262" s="35">
        <f t="shared" si="35"/>
        <v>0.16727272727272727</v>
      </c>
      <c r="BH262" s="35">
        <f t="shared" si="36"/>
        <v>0.15659999999999999</v>
      </c>
      <c r="BI262" s="35">
        <f t="shared" si="37"/>
        <v>0.40754716981132072</v>
      </c>
      <c r="BJ262" s="35">
        <f t="shared" si="38"/>
        <v>0.73141989708404798</v>
      </c>
      <c r="BK262" s="9">
        <f t="shared" si="39"/>
        <v>121</v>
      </c>
      <c r="BL262" s="10"/>
      <c r="BM262" s="9">
        <v>120</v>
      </c>
    </row>
    <row r="263" spans="1:178" hidden="1" x14ac:dyDescent="0.35">
      <c r="A263" s="38">
        <v>136</v>
      </c>
      <c r="B263" s="38" t="s">
        <v>63</v>
      </c>
      <c r="C263" s="38" t="s">
        <v>3657</v>
      </c>
      <c r="D263" s="38" t="s">
        <v>3658</v>
      </c>
      <c r="E263" s="38" t="s">
        <v>136</v>
      </c>
      <c r="F263" s="38" t="s">
        <v>3659</v>
      </c>
      <c r="G263" s="38"/>
      <c r="H263" s="38" t="s">
        <v>3660</v>
      </c>
      <c r="I263" s="33">
        <v>0</v>
      </c>
      <c r="J263" s="33" t="s">
        <v>3661</v>
      </c>
      <c r="K263" s="33">
        <v>81059</v>
      </c>
      <c r="L263" s="33" t="s">
        <v>3662</v>
      </c>
      <c r="M263" s="33" t="s">
        <v>2121</v>
      </c>
      <c r="N263" s="33" t="s">
        <v>1751</v>
      </c>
      <c r="O263" s="33"/>
      <c r="P263" s="33"/>
      <c r="Q263" s="33"/>
      <c r="R263" s="33">
        <v>0</v>
      </c>
      <c r="S263" s="33"/>
      <c r="T263" s="33">
        <v>0</v>
      </c>
      <c r="U263" s="33" t="s">
        <v>3661</v>
      </c>
      <c r="V263" s="33">
        <v>81059</v>
      </c>
      <c r="W263" s="33" t="s">
        <v>3662</v>
      </c>
      <c r="X263" s="33" t="s">
        <v>2121</v>
      </c>
      <c r="Y263" s="33" t="s">
        <v>1751</v>
      </c>
      <c r="Z263" s="33"/>
      <c r="AA263" s="33"/>
      <c r="AB263" s="33"/>
      <c r="AC263" s="33"/>
      <c r="AD263" s="33">
        <v>393883521272</v>
      </c>
      <c r="AE263" s="33" t="s">
        <v>3663</v>
      </c>
      <c r="AF263" s="33" t="s">
        <v>75</v>
      </c>
      <c r="AG263" s="33" t="s">
        <v>2120</v>
      </c>
      <c r="AH263" s="33" t="s">
        <v>2121</v>
      </c>
      <c r="AI263" s="33" t="s">
        <v>77</v>
      </c>
      <c r="AJ263" s="33" t="s">
        <v>3664</v>
      </c>
      <c r="AK263" s="33" t="s">
        <v>1076</v>
      </c>
      <c r="AL263" s="33" t="s">
        <v>3665</v>
      </c>
      <c r="AM263" s="33">
        <v>132</v>
      </c>
      <c r="AN263" s="33">
        <v>136</v>
      </c>
      <c r="AO263" s="33" t="s">
        <v>3666</v>
      </c>
      <c r="AP263" s="33" t="s">
        <v>3667</v>
      </c>
      <c r="AQ263" s="33" t="s">
        <v>3667</v>
      </c>
      <c r="AR263" s="33" t="s">
        <v>537</v>
      </c>
      <c r="AS263" s="33" t="s">
        <v>2188</v>
      </c>
      <c r="AT263" s="34">
        <v>2017</v>
      </c>
      <c r="AU263" s="34" t="s">
        <v>3668</v>
      </c>
      <c r="AV263" s="34">
        <v>91</v>
      </c>
      <c r="AW263" s="34">
        <v>23.04</v>
      </c>
      <c r="AX263" s="33" t="s">
        <v>3657</v>
      </c>
      <c r="AY263" s="33" t="s">
        <v>3658</v>
      </c>
      <c r="AZ263" s="33" t="s">
        <v>131</v>
      </c>
      <c r="BA263" s="33" t="s">
        <v>3669</v>
      </c>
      <c r="BB263" s="33" t="s">
        <v>537</v>
      </c>
      <c r="BC263" s="33" t="s">
        <v>2192</v>
      </c>
      <c r="BD263" s="34" t="str">
        <f t="shared" si="32"/>
        <v>01/10/2017</v>
      </c>
      <c r="BE263" s="34" t="str">
        <f t="shared" si="33"/>
        <v>01/04/2022</v>
      </c>
      <c r="BF263" s="34">
        <f t="shared" si="34"/>
        <v>54</v>
      </c>
      <c r="BG263" s="35">
        <f t="shared" si="35"/>
        <v>0.16545454545454547</v>
      </c>
      <c r="BH263" s="35">
        <f t="shared" si="36"/>
        <v>0.15360000000000001</v>
      </c>
      <c r="BI263" s="35">
        <f t="shared" si="37"/>
        <v>0.39999999999999997</v>
      </c>
      <c r="BJ263" s="35">
        <f t="shared" si="38"/>
        <v>0.71905454545454539</v>
      </c>
      <c r="BK263" s="9">
        <f t="shared" si="39"/>
        <v>122</v>
      </c>
      <c r="BL263" s="10"/>
      <c r="BM263" s="9">
        <v>123</v>
      </c>
    </row>
    <row r="264" spans="1:178" hidden="1" x14ac:dyDescent="0.35">
      <c r="A264" s="33">
        <v>372</v>
      </c>
      <c r="B264" s="33" t="s">
        <v>63</v>
      </c>
      <c r="C264" s="33" t="s">
        <v>3670</v>
      </c>
      <c r="D264" s="33" t="s">
        <v>3671</v>
      </c>
      <c r="E264" s="33" t="s">
        <v>136</v>
      </c>
      <c r="F264" s="33" t="s">
        <v>3672</v>
      </c>
      <c r="G264" s="33" t="s">
        <v>3672</v>
      </c>
      <c r="H264" s="33" t="s">
        <v>3673</v>
      </c>
      <c r="I264" s="33">
        <v>0</v>
      </c>
      <c r="J264" s="33" t="s">
        <v>3674</v>
      </c>
      <c r="K264" s="33" t="s">
        <v>3675</v>
      </c>
      <c r="L264" s="33" t="s">
        <v>76</v>
      </c>
      <c r="M264" s="33" t="s">
        <v>72</v>
      </c>
      <c r="N264" s="33" t="s">
        <v>73</v>
      </c>
      <c r="O264" s="33"/>
      <c r="P264" s="33"/>
      <c r="Q264" s="33"/>
      <c r="R264" s="33">
        <v>0</v>
      </c>
      <c r="S264" s="33"/>
      <c r="T264" s="33">
        <v>0</v>
      </c>
      <c r="U264" s="33" t="s">
        <v>3674</v>
      </c>
      <c r="V264" s="33" t="s">
        <v>3675</v>
      </c>
      <c r="W264" s="33" t="s">
        <v>76</v>
      </c>
      <c r="X264" s="33" t="s">
        <v>72</v>
      </c>
      <c r="Y264" s="33" t="s">
        <v>73</v>
      </c>
      <c r="Z264" s="33"/>
      <c r="AA264" s="33"/>
      <c r="AB264" s="33"/>
      <c r="AC264" s="33"/>
      <c r="AD264" s="33">
        <v>393663102980</v>
      </c>
      <c r="AE264" s="33" t="s">
        <v>3676</v>
      </c>
      <c r="AF264" s="33" t="s">
        <v>3677</v>
      </c>
      <c r="AG264" s="33"/>
      <c r="AH264" s="33"/>
      <c r="AI264" s="33" t="s">
        <v>77</v>
      </c>
      <c r="AJ264" s="33" t="s">
        <v>3678</v>
      </c>
      <c r="AK264" s="33" t="s">
        <v>1738</v>
      </c>
      <c r="AL264" s="33" t="s">
        <v>3679</v>
      </c>
      <c r="AM264" s="33">
        <v>343</v>
      </c>
      <c r="AN264" s="33">
        <v>372</v>
      </c>
      <c r="AO264" s="33" t="s">
        <v>3680</v>
      </c>
      <c r="AP264" s="33" t="s">
        <v>3681</v>
      </c>
      <c r="AQ264" s="33" t="s">
        <v>3681</v>
      </c>
      <c r="AR264" s="33" t="s">
        <v>537</v>
      </c>
      <c r="AS264" s="33" t="s">
        <v>1040</v>
      </c>
      <c r="AT264" s="34">
        <v>2018</v>
      </c>
      <c r="AU264" s="34" t="s">
        <v>3682</v>
      </c>
      <c r="AV264" s="34">
        <v>83</v>
      </c>
      <c r="AW264" s="34">
        <v>21.38</v>
      </c>
      <c r="AX264" s="33" t="s">
        <v>3670</v>
      </c>
      <c r="AY264" s="33" t="s">
        <v>3671</v>
      </c>
      <c r="AZ264" s="33" t="s">
        <v>683</v>
      </c>
      <c r="BA264" s="33" t="s">
        <v>3683</v>
      </c>
      <c r="BB264" s="33" t="s">
        <v>537</v>
      </c>
      <c r="BC264" s="33" t="s">
        <v>2314</v>
      </c>
      <c r="BD264" s="34" t="str">
        <f t="shared" si="32"/>
        <v>01/10/2018</v>
      </c>
      <c r="BE264" s="34" t="str">
        <f t="shared" si="33"/>
        <v>01/01/2023</v>
      </c>
      <c r="BF264" s="34">
        <f t="shared" si="34"/>
        <v>51</v>
      </c>
      <c r="BG264" s="35">
        <f t="shared" si="35"/>
        <v>0.15090909090909091</v>
      </c>
      <c r="BH264" s="35">
        <f t="shared" si="36"/>
        <v>0.14253333333333335</v>
      </c>
      <c r="BI264" s="35">
        <f t="shared" si="37"/>
        <v>0.42352941176470588</v>
      </c>
      <c r="BJ264" s="35">
        <f t="shared" si="38"/>
        <v>0.71697183600713021</v>
      </c>
      <c r="BK264" s="9">
        <f t="shared" si="39"/>
        <v>123</v>
      </c>
      <c r="BL264" s="10"/>
      <c r="BM264" s="9">
        <v>125</v>
      </c>
    </row>
    <row r="265" spans="1:178" hidden="1" x14ac:dyDescent="0.35">
      <c r="A265" s="33">
        <v>744</v>
      </c>
      <c r="B265" s="33" t="s">
        <v>63</v>
      </c>
      <c r="C265" s="33" t="s">
        <v>3684</v>
      </c>
      <c r="D265" s="33" t="s">
        <v>3685</v>
      </c>
      <c r="E265" s="33" t="s">
        <v>66</v>
      </c>
      <c r="F265" s="33" t="s">
        <v>3686</v>
      </c>
      <c r="G265" s="33"/>
      <c r="H265" s="33" t="s">
        <v>3687</v>
      </c>
      <c r="I265" s="33">
        <v>0</v>
      </c>
      <c r="J265" s="33" t="s">
        <v>3688</v>
      </c>
      <c r="K265" s="33" t="s">
        <v>2376</v>
      </c>
      <c r="L265" s="33" t="s">
        <v>2377</v>
      </c>
      <c r="M265" s="33" t="s">
        <v>879</v>
      </c>
      <c r="N265" s="33" t="s">
        <v>73</v>
      </c>
      <c r="O265" s="33"/>
      <c r="P265" s="33"/>
      <c r="Q265" s="33"/>
      <c r="R265" s="33">
        <v>0</v>
      </c>
      <c r="S265" s="33"/>
      <c r="T265" s="33">
        <v>0</v>
      </c>
      <c r="U265" s="33" t="s">
        <v>3688</v>
      </c>
      <c r="V265" s="33" t="s">
        <v>2376</v>
      </c>
      <c r="W265" s="33" t="s">
        <v>2377</v>
      </c>
      <c r="X265" s="33" t="s">
        <v>879</v>
      </c>
      <c r="Y265" s="33" t="s">
        <v>73</v>
      </c>
      <c r="Z265" s="33"/>
      <c r="AA265" s="33"/>
      <c r="AB265" s="33"/>
      <c r="AC265" s="33"/>
      <c r="AD265" s="33">
        <v>3937561176</v>
      </c>
      <c r="AE265" s="33" t="s">
        <v>1865</v>
      </c>
      <c r="AF265" s="33" t="s">
        <v>75</v>
      </c>
      <c r="AG265" s="33" t="s">
        <v>878</v>
      </c>
      <c r="AH265" s="33" t="s">
        <v>879</v>
      </c>
      <c r="AI265" s="33" t="s">
        <v>77</v>
      </c>
      <c r="AJ265" s="33" t="s">
        <v>3689</v>
      </c>
      <c r="AK265" s="33" t="s">
        <v>2377</v>
      </c>
      <c r="AL265" s="33" t="s">
        <v>2282</v>
      </c>
      <c r="AM265" s="33">
        <v>879</v>
      </c>
      <c r="AN265" s="33">
        <v>744</v>
      </c>
      <c r="AO265" s="33" t="s">
        <v>3690</v>
      </c>
      <c r="AP265" s="33" t="s">
        <v>3691</v>
      </c>
      <c r="AQ265" s="33" t="s">
        <v>3691</v>
      </c>
      <c r="AR265" s="33" t="s">
        <v>537</v>
      </c>
      <c r="AS265" s="33" t="s">
        <v>538</v>
      </c>
      <c r="AT265" s="34">
        <v>2019</v>
      </c>
      <c r="AU265" s="34" t="s">
        <v>1041</v>
      </c>
      <c r="AV265" s="34">
        <v>97</v>
      </c>
      <c r="AW265" s="34">
        <v>25.19</v>
      </c>
      <c r="AX265" s="33" t="s">
        <v>3684</v>
      </c>
      <c r="AY265" s="33" t="s">
        <v>3685</v>
      </c>
      <c r="AZ265" s="33" t="s">
        <v>131</v>
      </c>
      <c r="BA265" s="33" t="s">
        <v>3692</v>
      </c>
      <c r="BB265" s="33" t="s">
        <v>537</v>
      </c>
      <c r="BC265" s="33" t="s">
        <v>2145</v>
      </c>
      <c r="BD265" s="34" t="str">
        <f t="shared" si="32"/>
        <v>01/10/2019</v>
      </c>
      <c r="BE265" s="34" t="str">
        <f t="shared" si="33"/>
        <v>01/09/2024</v>
      </c>
      <c r="BF265" s="34">
        <f t="shared" si="34"/>
        <v>59</v>
      </c>
      <c r="BG265" s="35">
        <f t="shared" si="35"/>
        <v>0.17636363636363639</v>
      </c>
      <c r="BH265" s="35">
        <f t="shared" si="36"/>
        <v>0.16793333333333335</v>
      </c>
      <c r="BI265" s="35">
        <f t="shared" si="37"/>
        <v>0.36610169491525424</v>
      </c>
      <c r="BJ265" s="35">
        <f t="shared" si="38"/>
        <v>0.71039866461222401</v>
      </c>
      <c r="BK265" s="9">
        <f t="shared" si="39"/>
        <v>124</v>
      </c>
      <c r="BL265" s="10"/>
      <c r="BM265" s="9">
        <v>122</v>
      </c>
    </row>
    <row r="266" spans="1:178" hidden="1" x14ac:dyDescent="0.35">
      <c r="A266" s="38">
        <v>914</v>
      </c>
      <c r="B266" s="38" t="s">
        <v>63</v>
      </c>
      <c r="C266" s="38" t="s">
        <v>3693</v>
      </c>
      <c r="D266" s="38" t="s">
        <v>3694</v>
      </c>
      <c r="E266" s="38" t="s">
        <v>66</v>
      </c>
      <c r="F266" s="38" t="s">
        <v>3695</v>
      </c>
      <c r="G266" s="38"/>
      <c r="H266" s="38" t="s">
        <v>3696</v>
      </c>
      <c r="I266" s="33">
        <v>0</v>
      </c>
      <c r="J266" s="33" t="s">
        <v>3697</v>
      </c>
      <c r="K266" s="33" t="s">
        <v>2456</v>
      </c>
      <c r="L266" s="33" t="s">
        <v>3698</v>
      </c>
      <c r="M266" s="33" t="s">
        <v>879</v>
      </c>
      <c r="N266" s="33" t="s">
        <v>73</v>
      </c>
      <c r="O266" s="33"/>
      <c r="P266" s="33"/>
      <c r="Q266" s="33"/>
      <c r="R266" s="33">
        <v>0</v>
      </c>
      <c r="S266" s="33"/>
      <c r="T266" s="33">
        <v>0</v>
      </c>
      <c r="U266" s="33" t="s">
        <v>3697</v>
      </c>
      <c r="V266" s="33" t="s">
        <v>2456</v>
      </c>
      <c r="W266" s="33" t="s">
        <v>3698</v>
      </c>
      <c r="X266" s="33" t="s">
        <v>879</v>
      </c>
      <c r="Y266" s="33" t="s">
        <v>73</v>
      </c>
      <c r="Z266" s="33"/>
      <c r="AA266" s="33"/>
      <c r="AB266" s="33"/>
      <c r="AC266" s="33"/>
      <c r="AD266" s="33">
        <v>393347244873</v>
      </c>
      <c r="AE266" s="33" t="s">
        <v>3699</v>
      </c>
      <c r="AF266" s="33" t="s">
        <v>75</v>
      </c>
      <c r="AG266" s="33" t="s">
        <v>76</v>
      </c>
      <c r="AH266" s="33" t="s">
        <v>72</v>
      </c>
      <c r="AI266" s="33" t="s">
        <v>223</v>
      </c>
      <c r="AJ266" s="33" t="s">
        <v>3700</v>
      </c>
      <c r="AK266" s="33" t="s">
        <v>3701</v>
      </c>
      <c r="AL266" s="33" t="s">
        <v>3702</v>
      </c>
      <c r="AM266" s="33">
        <v>962</v>
      </c>
      <c r="AN266" s="33">
        <v>914</v>
      </c>
      <c r="AO266" s="33" t="s">
        <v>3703</v>
      </c>
      <c r="AP266" s="33" t="s">
        <v>3704</v>
      </c>
      <c r="AQ266" s="33" t="s">
        <v>3704</v>
      </c>
      <c r="AR266" s="33" t="s">
        <v>537</v>
      </c>
      <c r="AS266" s="33" t="s">
        <v>1040</v>
      </c>
      <c r="AT266" s="34">
        <v>2018</v>
      </c>
      <c r="AU266" s="34" t="s">
        <v>3705</v>
      </c>
      <c r="AV266" s="34">
        <v>93</v>
      </c>
      <c r="AW266" s="34">
        <v>23.04</v>
      </c>
      <c r="AX266" s="33" t="s">
        <v>3693</v>
      </c>
      <c r="AY266" s="33" t="s">
        <v>3694</v>
      </c>
      <c r="AZ266" s="33" t="s">
        <v>1899</v>
      </c>
      <c r="BA266" s="33" t="s">
        <v>3706</v>
      </c>
      <c r="BB266" s="33" t="s">
        <v>537</v>
      </c>
      <c r="BC266" s="33" t="s">
        <v>2549</v>
      </c>
      <c r="BD266" s="34" t="str">
        <f t="shared" si="32"/>
        <v>01/10/2018</v>
      </c>
      <c r="BE266" s="34" t="str">
        <f t="shared" si="33"/>
        <v>01/06/2023</v>
      </c>
      <c r="BF266" s="34">
        <f t="shared" si="34"/>
        <v>56</v>
      </c>
      <c r="BG266" s="35">
        <f t="shared" si="35"/>
        <v>0.1690909090909091</v>
      </c>
      <c r="BH266" s="35">
        <f t="shared" si="36"/>
        <v>0.15360000000000001</v>
      </c>
      <c r="BI266" s="35">
        <f t="shared" si="37"/>
        <v>0.38571428571428573</v>
      </c>
      <c r="BJ266" s="35">
        <f t="shared" si="38"/>
        <v>0.70840519480519482</v>
      </c>
      <c r="BK266" s="9">
        <f t="shared" si="39"/>
        <v>125</v>
      </c>
      <c r="BL266" s="10"/>
      <c r="BM266" s="9">
        <v>124</v>
      </c>
    </row>
    <row r="267" spans="1:178" hidden="1" x14ac:dyDescent="0.35">
      <c r="A267" s="38">
        <v>376</v>
      </c>
      <c r="B267" s="38" t="s">
        <v>63</v>
      </c>
      <c r="C267" s="38" t="s">
        <v>764</v>
      </c>
      <c r="D267" s="38" t="s">
        <v>3707</v>
      </c>
      <c r="E267" s="38" t="s">
        <v>66</v>
      </c>
      <c r="F267" s="38" t="s">
        <v>3708</v>
      </c>
      <c r="G267" s="38"/>
      <c r="H267" s="38" t="s">
        <v>3709</v>
      </c>
      <c r="I267" s="33">
        <v>0</v>
      </c>
      <c r="J267" s="33" t="s">
        <v>3710</v>
      </c>
      <c r="K267" s="33" t="s">
        <v>3711</v>
      </c>
      <c r="L267" s="33" t="s">
        <v>3712</v>
      </c>
      <c r="M267" s="33" t="s">
        <v>879</v>
      </c>
      <c r="N267" s="33" t="s">
        <v>73</v>
      </c>
      <c r="O267" s="33"/>
      <c r="P267" s="33"/>
      <c r="Q267" s="33"/>
      <c r="R267" s="33">
        <v>0</v>
      </c>
      <c r="S267" s="33"/>
      <c r="T267" s="33">
        <v>0</v>
      </c>
      <c r="U267" s="33" t="s">
        <v>3710</v>
      </c>
      <c r="V267" s="33" t="s">
        <v>3711</v>
      </c>
      <c r="W267" s="33" t="s">
        <v>3712</v>
      </c>
      <c r="X267" s="33" t="s">
        <v>879</v>
      </c>
      <c r="Y267" s="33" t="s">
        <v>73</v>
      </c>
      <c r="Z267" s="33"/>
      <c r="AA267" s="33"/>
      <c r="AB267" s="33"/>
      <c r="AC267" s="33"/>
      <c r="AD267" s="33">
        <v>3312199087</v>
      </c>
      <c r="AE267" s="33" t="s">
        <v>3713</v>
      </c>
      <c r="AF267" s="33" t="s">
        <v>75</v>
      </c>
      <c r="AG267" s="33" t="s">
        <v>893</v>
      </c>
      <c r="AH267" s="33" t="s">
        <v>879</v>
      </c>
      <c r="AI267" s="33" t="s">
        <v>77</v>
      </c>
      <c r="AJ267" s="33">
        <v>70461</v>
      </c>
      <c r="AK267" s="33" t="s">
        <v>3714</v>
      </c>
      <c r="AL267" s="33" t="s">
        <v>3715</v>
      </c>
      <c r="AM267" s="33">
        <v>348</v>
      </c>
      <c r="AN267" s="33">
        <v>376</v>
      </c>
      <c r="AO267" s="33" t="s">
        <v>3716</v>
      </c>
      <c r="AP267" s="33" t="s">
        <v>3717</v>
      </c>
      <c r="AQ267" s="33" t="s">
        <v>3717</v>
      </c>
      <c r="AR267" s="33" t="s">
        <v>537</v>
      </c>
      <c r="AS267" s="33" t="s">
        <v>3480</v>
      </c>
      <c r="AT267" s="34">
        <v>2018</v>
      </c>
      <c r="AU267" s="34" t="s">
        <v>2414</v>
      </c>
      <c r="AV267" s="34">
        <v>94</v>
      </c>
      <c r="AW267" s="34">
        <v>24</v>
      </c>
      <c r="AX267" s="33" t="s">
        <v>764</v>
      </c>
      <c r="AY267" s="33" t="s">
        <v>3707</v>
      </c>
      <c r="AZ267" s="33" t="s">
        <v>3201</v>
      </c>
      <c r="BA267" s="33" t="s">
        <v>3718</v>
      </c>
      <c r="BB267" s="33" t="s">
        <v>537</v>
      </c>
      <c r="BC267" s="33" t="s">
        <v>2387</v>
      </c>
      <c r="BD267" s="34" t="str">
        <f t="shared" si="32"/>
        <v>01/10/2018</v>
      </c>
      <c r="BE267" s="34" t="str">
        <f t="shared" si="33"/>
        <v>01/09/2023</v>
      </c>
      <c r="BF267" s="34">
        <f t="shared" si="34"/>
        <v>59</v>
      </c>
      <c r="BG267" s="35">
        <f t="shared" si="35"/>
        <v>0.1709090909090909</v>
      </c>
      <c r="BH267" s="35">
        <f t="shared" si="36"/>
        <v>0.16000000000000003</v>
      </c>
      <c r="BI267" s="35">
        <f t="shared" si="37"/>
        <v>0.36610169491525424</v>
      </c>
      <c r="BJ267" s="35">
        <f t="shared" si="38"/>
        <v>0.69701078582434517</v>
      </c>
      <c r="BK267" s="9">
        <f t="shared" si="39"/>
        <v>126</v>
      </c>
      <c r="BL267" s="10"/>
      <c r="BM267" s="9">
        <v>127</v>
      </c>
    </row>
    <row r="268" spans="1:178" hidden="1" x14ac:dyDescent="0.35">
      <c r="A268" s="38">
        <v>783</v>
      </c>
      <c r="B268" s="38" t="s">
        <v>63</v>
      </c>
      <c r="C268" s="38" t="s">
        <v>3719</v>
      </c>
      <c r="D268" s="38" t="s">
        <v>3720</v>
      </c>
      <c r="E268" s="38" t="s">
        <v>66</v>
      </c>
      <c r="F268" s="38" t="s">
        <v>3721</v>
      </c>
      <c r="G268" s="38" t="s">
        <v>3722</v>
      </c>
      <c r="H268" s="38" t="s">
        <v>3723</v>
      </c>
      <c r="I268" s="33">
        <v>0</v>
      </c>
      <c r="J268" s="33" t="s">
        <v>3724</v>
      </c>
      <c r="K268" s="33" t="s">
        <v>1032</v>
      </c>
      <c r="L268" s="33" t="s">
        <v>1033</v>
      </c>
      <c r="M268" s="33" t="s">
        <v>879</v>
      </c>
      <c r="N268" s="33" t="s">
        <v>73</v>
      </c>
      <c r="O268" s="33"/>
      <c r="P268" s="33"/>
      <c r="Q268" s="33"/>
      <c r="R268" s="33">
        <v>0</v>
      </c>
      <c r="S268" s="33"/>
      <c r="T268" s="33">
        <v>0</v>
      </c>
      <c r="U268" s="33" t="s">
        <v>3724</v>
      </c>
      <c r="V268" s="33" t="s">
        <v>1032</v>
      </c>
      <c r="W268" s="33" t="s">
        <v>1033</v>
      </c>
      <c r="X268" s="33" t="s">
        <v>879</v>
      </c>
      <c r="Y268" s="33" t="s">
        <v>73</v>
      </c>
      <c r="Z268" s="33"/>
      <c r="AA268" s="33"/>
      <c r="AB268" s="33"/>
      <c r="AC268" s="33"/>
      <c r="AD268" s="33">
        <v>393314525585</v>
      </c>
      <c r="AE268" s="33" t="s">
        <v>3725</v>
      </c>
      <c r="AF268" s="33" t="s">
        <v>75</v>
      </c>
      <c r="AG268" s="33" t="s">
        <v>1033</v>
      </c>
      <c r="AH268" s="33" t="s">
        <v>879</v>
      </c>
      <c r="AI268" s="33" t="s">
        <v>77</v>
      </c>
      <c r="AJ268" s="33" t="s">
        <v>3726</v>
      </c>
      <c r="AK268" s="33" t="s">
        <v>2184</v>
      </c>
      <c r="AL268" s="33" t="s">
        <v>1396</v>
      </c>
      <c r="AM268" s="33">
        <v>805</v>
      </c>
      <c r="AN268" s="33">
        <v>783</v>
      </c>
      <c r="AO268" s="33" t="s">
        <v>3727</v>
      </c>
      <c r="AP268" s="33" t="s">
        <v>3728</v>
      </c>
      <c r="AQ268" s="33" t="s">
        <v>3728</v>
      </c>
      <c r="AR268" s="33" t="s">
        <v>537</v>
      </c>
      <c r="AS268" s="33" t="s">
        <v>538</v>
      </c>
      <c r="AT268" s="34">
        <v>2018</v>
      </c>
      <c r="AU268" s="34" t="s">
        <v>539</v>
      </c>
      <c r="AV268" s="34">
        <v>94</v>
      </c>
      <c r="AW268" s="34">
        <v>23.77</v>
      </c>
      <c r="AX268" s="33" t="s">
        <v>3719</v>
      </c>
      <c r="AY268" s="33" t="s">
        <v>3720</v>
      </c>
      <c r="AZ268" s="33" t="s">
        <v>952</v>
      </c>
      <c r="BA268" s="33" t="s">
        <v>3729</v>
      </c>
      <c r="BB268" s="33" t="s">
        <v>537</v>
      </c>
      <c r="BC268" s="33" t="s">
        <v>2145</v>
      </c>
      <c r="BD268" s="34" t="str">
        <f t="shared" si="32"/>
        <v>01/10/2018</v>
      </c>
      <c r="BE268" s="34" t="str">
        <f t="shared" si="33"/>
        <v>01/09/2023</v>
      </c>
      <c r="BF268" s="34">
        <f t="shared" si="34"/>
        <v>59</v>
      </c>
      <c r="BG268" s="35">
        <f t="shared" si="35"/>
        <v>0.1709090909090909</v>
      </c>
      <c r="BH268" s="35">
        <f t="shared" si="36"/>
        <v>0.15846666666666667</v>
      </c>
      <c r="BI268" s="35">
        <f t="shared" si="37"/>
        <v>0.36610169491525424</v>
      </c>
      <c r="BJ268" s="35">
        <f t="shared" si="38"/>
        <v>0.69547745249101178</v>
      </c>
      <c r="BK268" s="9">
        <f t="shared" si="39"/>
        <v>127</v>
      </c>
      <c r="BL268" s="10"/>
      <c r="BM268" s="9">
        <v>128</v>
      </c>
    </row>
    <row r="269" spans="1:178" hidden="1" x14ac:dyDescent="0.35">
      <c r="A269" s="38">
        <v>137</v>
      </c>
      <c r="B269" s="38" t="s">
        <v>63</v>
      </c>
      <c r="C269" s="38" t="s">
        <v>3358</v>
      </c>
      <c r="D269" s="38" t="s">
        <v>3730</v>
      </c>
      <c r="E269" s="38" t="s">
        <v>136</v>
      </c>
      <c r="F269" s="38" t="s">
        <v>3731</v>
      </c>
      <c r="G269" s="38"/>
      <c r="H269" s="38" t="s">
        <v>3732</v>
      </c>
      <c r="I269" s="33">
        <v>0</v>
      </c>
      <c r="J269" s="33" t="s">
        <v>3733</v>
      </c>
      <c r="K269" s="33" t="s">
        <v>2456</v>
      </c>
      <c r="L269" s="33" t="s">
        <v>3734</v>
      </c>
      <c r="M269" s="33" t="s">
        <v>879</v>
      </c>
      <c r="N269" s="33" t="s">
        <v>73</v>
      </c>
      <c r="O269" s="33"/>
      <c r="P269" s="33"/>
      <c r="Q269" s="33"/>
      <c r="R269" s="33">
        <v>0</v>
      </c>
      <c r="S269" s="33"/>
      <c r="T269" s="33">
        <v>0</v>
      </c>
      <c r="U269" s="33" t="s">
        <v>3733</v>
      </c>
      <c r="V269" s="33" t="s">
        <v>2456</v>
      </c>
      <c r="W269" s="33" t="s">
        <v>3734</v>
      </c>
      <c r="X269" s="33" t="s">
        <v>879</v>
      </c>
      <c r="Y269" s="33" t="s">
        <v>73</v>
      </c>
      <c r="Z269" s="33"/>
      <c r="AA269" s="33"/>
      <c r="AB269" s="33"/>
      <c r="AC269" s="33"/>
      <c r="AD269" s="33">
        <v>393668083813</v>
      </c>
      <c r="AE269" s="33" t="s">
        <v>3735</v>
      </c>
      <c r="AF269" s="33" t="s">
        <v>75</v>
      </c>
      <c r="AG269" s="33" t="s">
        <v>531</v>
      </c>
      <c r="AH269" s="33" t="s">
        <v>299</v>
      </c>
      <c r="AI269" s="33" t="s">
        <v>77</v>
      </c>
      <c r="AJ269" s="33" t="s">
        <v>3736</v>
      </c>
      <c r="AK269" s="33" t="s">
        <v>3737</v>
      </c>
      <c r="AL269" s="33" t="s">
        <v>3738</v>
      </c>
      <c r="AM269" s="33">
        <v>134</v>
      </c>
      <c r="AN269" s="33">
        <v>137</v>
      </c>
      <c r="AO269" s="33" t="s">
        <v>3739</v>
      </c>
      <c r="AP269" s="33" t="s">
        <v>3740</v>
      </c>
      <c r="AQ269" s="33" t="s">
        <v>3740</v>
      </c>
      <c r="AR269" s="33" t="s">
        <v>537</v>
      </c>
      <c r="AS269" s="33" t="s">
        <v>2188</v>
      </c>
      <c r="AT269" s="34">
        <v>2018</v>
      </c>
      <c r="AU269" s="34" t="s">
        <v>2475</v>
      </c>
      <c r="AV269" s="34">
        <v>93</v>
      </c>
      <c r="AW269" s="34">
        <v>23.59</v>
      </c>
      <c r="AX269" s="33" t="s">
        <v>3358</v>
      </c>
      <c r="AY269" s="33" t="s">
        <v>3730</v>
      </c>
      <c r="AZ269" s="33" t="s">
        <v>683</v>
      </c>
      <c r="BA269" s="33" t="s">
        <v>3741</v>
      </c>
      <c r="BB269" s="33" t="s">
        <v>537</v>
      </c>
      <c r="BC269" s="33" t="s">
        <v>2270</v>
      </c>
      <c r="BD269" s="34" t="str">
        <f t="shared" si="32"/>
        <v>01/10/2018</v>
      </c>
      <c r="BE269" s="34" t="str">
        <f t="shared" si="33"/>
        <v>01/09/2023</v>
      </c>
      <c r="BF269" s="34">
        <f t="shared" si="34"/>
        <v>59</v>
      </c>
      <c r="BG269" s="35">
        <f t="shared" si="35"/>
        <v>0.1690909090909091</v>
      </c>
      <c r="BH269" s="35">
        <f t="shared" si="36"/>
        <v>0.15726666666666667</v>
      </c>
      <c r="BI269" s="35">
        <f t="shared" si="37"/>
        <v>0.36610169491525424</v>
      </c>
      <c r="BJ269" s="35">
        <f t="shared" si="38"/>
        <v>0.69245927067282997</v>
      </c>
      <c r="BK269" s="9">
        <f t="shared" si="39"/>
        <v>128</v>
      </c>
      <c r="BL269" s="10"/>
      <c r="BM269" s="9">
        <v>129</v>
      </c>
    </row>
    <row r="270" spans="1:178" hidden="1" x14ac:dyDescent="0.35">
      <c r="A270" s="33">
        <v>54</v>
      </c>
      <c r="B270" s="33" t="s">
        <v>63</v>
      </c>
      <c r="C270" s="33" t="s">
        <v>231</v>
      </c>
      <c r="D270" s="33" t="s">
        <v>3742</v>
      </c>
      <c r="E270" s="33" t="s">
        <v>136</v>
      </c>
      <c r="F270" s="33" t="s">
        <v>3743</v>
      </c>
      <c r="G270" s="33"/>
      <c r="H270" s="33" t="s">
        <v>3744</v>
      </c>
      <c r="I270" s="33">
        <v>0</v>
      </c>
      <c r="J270" s="33" t="s">
        <v>3745</v>
      </c>
      <c r="K270" s="33" t="s">
        <v>2456</v>
      </c>
      <c r="L270" s="33" t="s">
        <v>3362</v>
      </c>
      <c r="M270" s="33" t="s">
        <v>879</v>
      </c>
      <c r="N270" s="33" t="s">
        <v>73</v>
      </c>
      <c r="O270" s="33"/>
      <c r="P270" s="33"/>
      <c r="Q270" s="33"/>
      <c r="R270" s="33">
        <v>0</v>
      </c>
      <c r="S270" s="33"/>
      <c r="T270" s="33">
        <v>0</v>
      </c>
      <c r="U270" s="33" t="s">
        <v>3745</v>
      </c>
      <c r="V270" s="33" t="s">
        <v>2456</v>
      </c>
      <c r="W270" s="33" t="s">
        <v>3362</v>
      </c>
      <c r="X270" s="33" t="s">
        <v>879</v>
      </c>
      <c r="Y270" s="33" t="s">
        <v>73</v>
      </c>
      <c r="Z270" s="33"/>
      <c r="AA270" s="33"/>
      <c r="AB270" s="33"/>
      <c r="AC270" s="33"/>
      <c r="AD270" s="33">
        <v>393396036451</v>
      </c>
      <c r="AE270" s="33" t="s">
        <v>3746</v>
      </c>
      <c r="AF270" s="33" t="s">
        <v>75</v>
      </c>
      <c r="AG270" s="33" t="s">
        <v>1033</v>
      </c>
      <c r="AH270" s="33" t="s">
        <v>879</v>
      </c>
      <c r="AI270" s="33" t="s">
        <v>77</v>
      </c>
      <c r="AJ270" s="33" t="s">
        <v>3747</v>
      </c>
      <c r="AK270" s="33" t="s">
        <v>3748</v>
      </c>
      <c r="AL270" s="33" t="s">
        <v>3749</v>
      </c>
      <c r="AM270" s="33">
        <v>224</v>
      </c>
      <c r="AN270" s="33">
        <v>54</v>
      </c>
      <c r="AO270" s="33" t="s">
        <v>3750</v>
      </c>
      <c r="AP270" s="33" t="s">
        <v>3751</v>
      </c>
      <c r="AQ270" s="33" t="s">
        <v>3751</v>
      </c>
      <c r="AR270" s="33" t="s">
        <v>537</v>
      </c>
      <c r="AS270" s="33" t="s">
        <v>2188</v>
      </c>
      <c r="AT270" s="34">
        <v>2018</v>
      </c>
      <c r="AU270" s="34" t="s">
        <v>1323</v>
      </c>
      <c r="AV270" s="34">
        <v>95</v>
      </c>
      <c r="AW270" s="34">
        <v>24.31</v>
      </c>
      <c r="AX270" s="33" t="s">
        <v>231</v>
      </c>
      <c r="AY270" s="33" t="s">
        <v>3742</v>
      </c>
      <c r="AZ270" s="33" t="s">
        <v>338</v>
      </c>
      <c r="BA270" s="33" t="s">
        <v>3752</v>
      </c>
      <c r="BB270" s="33" t="s">
        <v>537</v>
      </c>
      <c r="BC270" s="33" t="s">
        <v>2270</v>
      </c>
      <c r="BD270" s="34" t="str">
        <f t="shared" ref="BD270:BD280" si="40">"01/10/"&amp;AT270</f>
        <v>01/10/2018</v>
      </c>
      <c r="BE270" s="34" t="str">
        <f t="shared" ref="BE270:BE280" si="41">"01"&amp;RIGHT(TEXT(AU270,"GG/MM/AAAA"),8)</f>
        <v>01/12/2023</v>
      </c>
      <c r="BF270" s="34">
        <f t="shared" ref="BF270:BF280" si="42">DATEDIF(BD270,BE270,"M")</f>
        <v>62</v>
      </c>
      <c r="BG270" s="35">
        <f t="shared" ref="BG270:BG280" si="43">AV270/110*0.2</f>
        <v>0.17272727272727273</v>
      </c>
      <c r="BH270" s="35">
        <f t="shared" ref="BH270:BH280" si="44">AW270/30*0.2</f>
        <v>0.16206666666666666</v>
      </c>
      <c r="BI270" s="35">
        <f t="shared" ref="BI270:BI280" si="45">36/BF270*0.6</f>
        <v>0.34838709677419355</v>
      </c>
      <c r="BJ270" s="35">
        <f t="shared" ref="BJ270:BJ280" si="46">SUM(BG270:BI270)</f>
        <v>0.68318103616813297</v>
      </c>
      <c r="BK270" s="9">
        <f t="shared" si="39"/>
        <v>129</v>
      </c>
      <c r="BL270" s="10"/>
      <c r="BM270" s="9">
        <v>131</v>
      </c>
    </row>
    <row r="271" spans="1:178" hidden="1" x14ac:dyDescent="0.35">
      <c r="A271" s="33">
        <v>444</v>
      </c>
      <c r="B271" s="33" t="s">
        <v>63</v>
      </c>
      <c r="C271" s="33" t="s">
        <v>502</v>
      </c>
      <c r="D271" s="33" t="s">
        <v>3753</v>
      </c>
      <c r="E271" s="33" t="s">
        <v>66</v>
      </c>
      <c r="F271" s="33" t="s">
        <v>3754</v>
      </c>
      <c r="G271" s="33"/>
      <c r="H271" s="33" t="s">
        <v>3755</v>
      </c>
      <c r="I271" s="33">
        <v>0</v>
      </c>
      <c r="J271" s="33" t="s">
        <v>3756</v>
      </c>
      <c r="K271" s="33" t="s">
        <v>3460</v>
      </c>
      <c r="L271" s="33" t="s">
        <v>3461</v>
      </c>
      <c r="M271" s="33" t="s">
        <v>879</v>
      </c>
      <c r="N271" s="33" t="s">
        <v>73</v>
      </c>
      <c r="O271" s="33"/>
      <c r="P271" s="33"/>
      <c r="Q271" s="33"/>
      <c r="R271" s="33">
        <v>0</v>
      </c>
      <c r="S271" s="33"/>
      <c r="T271" s="33">
        <v>0</v>
      </c>
      <c r="U271" s="33" t="s">
        <v>3756</v>
      </c>
      <c r="V271" s="33" t="s">
        <v>3460</v>
      </c>
      <c r="W271" s="33" t="s">
        <v>3461</v>
      </c>
      <c r="X271" s="33" t="s">
        <v>879</v>
      </c>
      <c r="Y271" s="33" t="s">
        <v>73</v>
      </c>
      <c r="Z271" s="33"/>
      <c r="AA271" s="33"/>
      <c r="AB271" s="33"/>
      <c r="AC271" s="33"/>
      <c r="AD271" s="33">
        <v>393398873317</v>
      </c>
      <c r="AE271" s="33" t="s">
        <v>3757</v>
      </c>
      <c r="AF271" s="33" t="s">
        <v>75</v>
      </c>
      <c r="AG271" s="33" t="s">
        <v>878</v>
      </c>
      <c r="AH271" s="33" t="s">
        <v>879</v>
      </c>
      <c r="AI271" s="33" t="s">
        <v>77</v>
      </c>
      <c r="AJ271" s="33" t="s">
        <v>3758</v>
      </c>
      <c r="AK271" s="33" t="s">
        <v>1076</v>
      </c>
      <c r="AL271" s="33" t="s">
        <v>3759</v>
      </c>
      <c r="AM271" s="33">
        <v>416</v>
      </c>
      <c r="AN271" s="33">
        <v>444</v>
      </c>
      <c r="AO271" s="33" t="s">
        <v>3760</v>
      </c>
      <c r="AP271" s="33" t="s">
        <v>3761</v>
      </c>
      <c r="AQ271" s="33" t="s">
        <v>3761</v>
      </c>
      <c r="AR271" s="33" t="s">
        <v>537</v>
      </c>
      <c r="AS271" s="33" t="s">
        <v>2398</v>
      </c>
      <c r="AT271" s="34">
        <v>2018</v>
      </c>
      <c r="AU271" s="34" t="s">
        <v>3762</v>
      </c>
      <c r="AV271" s="34">
        <v>99</v>
      </c>
      <c r="AW271" s="34">
        <v>24.8</v>
      </c>
      <c r="AX271" s="33" t="s">
        <v>502</v>
      </c>
      <c r="AY271" s="33" t="s">
        <v>3753</v>
      </c>
      <c r="AZ271" s="33" t="s">
        <v>131</v>
      </c>
      <c r="BA271" s="33" t="s">
        <v>3763</v>
      </c>
      <c r="BB271" s="33" t="s">
        <v>537</v>
      </c>
      <c r="BC271" s="33" t="s">
        <v>2270</v>
      </c>
      <c r="BD271" s="34" t="str">
        <f t="shared" si="40"/>
        <v>01/10/2018</v>
      </c>
      <c r="BE271" s="34" t="str">
        <f t="shared" si="41"/>
        <v>01/02/2024</v>
      </c>
      <c r="BF271" s="34">
        <f t="shared" si="42"/>
        <v>64</v>
      </c>
      <c r="BG271" s="35">
        <f t="shared" si="43"/>
        <v>0.18000000000000002</v>
      </c>
      <c r="BH271" s="35">
        <f t="shared" si="44"/>
        <v>0.16533333333333333</v>
      </c>
      <c r="BI271" s="35">
        <f t="shared" si="45"/>
        <v>0.33749999999999997</v>
      </c>
      <c r="BJ271" s="35">
        <f t="shared" si="46"/>
        <v>0.6828333333333334</v>
      </c>
      <c r="BK271" s="9">
        <f t="shared" ref="BK271:BK280" si="47">BK270+1</f>
        <v>130</v>
      </c>
      <c r="BL271" s="10"/>
      <c r="BM271" s="9">
        <v>130</v>
      </c>
    </row>
    <row r="272" spans="1:178" hidden="1" x14ac:dyDescent="0.35">
      <c r="A272" s="33">
        <v>831</v>
      </c>
      <c r="B272" s="33" t="s">
        <v>63</v>
      </c>
      <c r="C272" s="33" t="s">
        <v>3764</v>
      </c>
      <c r="D272" s="33" t="s">
        <v>2286</v>
      </c>
      <c r="E272" s="33" t="s">
        <v>136</v>
      </c>
      <c r="F272" s="33" t="s">
        <v>3765</v>
      </c>
      <c r="G272" s="33"/>
      <c r="H272" s="33" t="s">
        <v>3766</v>
      </c>
      <c r="I272" s="33">
        <v>0</v>
      </c>
      <c r="J272" s="33" t="s">
        <v>3767</v>
      </c>
      <c r="K272" s="33">
        <v>81050</v>
      </c>
      <c r="L272" s="33" t="s">
        <v>3768</v>
      </c>
      <c r="M272" s="33" t="s">
        <v>2121</v>
      </c>
      <c r="N272" s="33" t="s">
        <v>1751</v>
      </c>
      <c r="O272" s="33"/>
      <c r="P272" s="33"/>
      <c r="Q272" s="33"/>
      <c r="R272" s="33">
        <v>1</v>
      </c>
      <c r="S272" s="33"/>
      <c r="T272" s="33">
        <v>0</v>
      </c>
      <c r="U272" s="33" t="s">
        <v>3769</v>
      </c>
      <c r="V272" s="33" t="s">
        <v>1032</v>
      </c>
      <c r="W272" s="33" t="s">
        <v>1033</v>
      </c>
      <c r="X272" s="33" t="s">
        <v>879</v>
      </c>
      <c r="Y272" s="33" t="s">
        <v>73</v>
      </c>
      <c r="Z272" s="33"/>
      <c r="AA272" s="33"/>
      <c r="AB272" s="33"/>
      <c r="AC272" s="33"/>
      <c r="AD272" s="33">
        <v>3312898460</v>
      </c>
      <c r="AE272" s="33" t="s">
        <v>3770</v>
      </c>
      <c r="AF272" s="33" t="s">
        <v>75</v>
      </c>
      <c r="AG272" s="33" t="s">
        <v>2279</v>
      </c>
      <c r="AH272" s="33" t="s">
        <v>2166</v>
      </c>
      <c r="AI272" s="33" t="s">
        <v>77</v>
      </c>
      <c r="AJ272" s="33" t="s">
        <v>3771</v>
      </c>
      <c r="AK272" s="33" t="s">
        <v>3772</v>
      </c>
      <c r="AL272" s="33" t="s">
        <v>3773</v>
      </c>
      <c r="AM272" s="33">
        <v>846</v>
      </c>
      <c r="AN272" s="33">
        <v>831</v>
      </c>
      <c r="AO272" s="33" t="s">
        <v>3774</v>
      </c>
      <c r="AP272" s="33" t="s">
        <v>3775</v>
      </c>
      <c r="AQ272" s="33" t="s">
        <v>3775</v>
      </c>
      <c r="AR272" s="33" t="s">
        <v>537</v>
      </c>
      <c r="AS272" s="33" t="s">
        <v>2188</v>
      </c>
      <c r="AT272" s="34">
        <v>2017</v>
      </c>
      <c r="AU272" s="34" t="s">
        <v>3776</v>
      </c>
      <c r="AV272" s="34">
        <v>110</v>
      </c>
      <c r="AW272" s="34">
        <v>29.25</v>
      </c>
      <c r="AX272" s="33" t="s">
        <v>3764</v>
      </c>
      <c r="AY272" s="33" t="s">
        <v>2286</v>
      </c>
      <c r="AZ272" s="33" t="s">
        <v>3777</v>
      </c>
      <c r="BA272" s="33" t="s">
        <v>3778</v>
      </c>
      <c r="BB272" s="33" t="s">
        <v>537</v>
      </c>
      <c r="BC272" s="33" t="s">
        <v>2387</v>
      </c>
      <c r="BD272" s="34" t="str">
        <f t="shared" si="40"/>
        <v>01/10/2017</v>
      </c>
      <c r="BE272" s="34" t="str">
        <f t="shared" si="41"/>
        <v>01/02/2024</v>
      </c>
      <c r="BF272" s="34">
        <f t="shared" si="42"/>
        <v>76</v>
      </c>
      <c r="BG272" s="35">
        <f t="shared" si="43"/>
        <v>0.2</v>
      </c>
      <c r="BH272" s="35">
        <f t="shared" si="44"/>
        <v>0.19500000000000001</v>
      </c>
      <c r="BI272" s="35">
        <f t="shared" si="45"/>
        <v>0.28421052631578947</v>
      </c>
      <c r="BJ272" s="35">
        <f t="shared" si="46"/>
        <v>0.67921052631578949</v>
      </c>
      <c r="BK272" s="9">
        <f t="shared" si="47"/>
        <v>131</v>
      </c>
      <c r="BL272" s="10"/>
      <c r="BM272" s="9">
        <v>126</v>
      </c>
    </row>
    <row r="273" spans="1:65" hidden="1" x14ac:dyDescent="0.35">
      <c r="A273" s="38">
        <v>585</v>
      </c>
      <c r="B273" s="38" t="s">
        <v>63</v>
      </c>
      <c r="C273" s="38" t="s">
        <v>685</v>
      </c>
      <c r="D273" s="38" t="s">
        <v>3779</v>
      </c>
      <c r="E273" s="38" t="s">
        <v>66</v>
      </c>
      <c r="F273" s="38" t="s">
        <v>3780</v>
      </c>
      <c r="G273" s="38" t="s">
        <v>3781</v>
      </c>
      <c r="H273" s="38" t="s">
        <v>3782</v>
      </c>
      <c r="I273" s="33">
        <v>0</v>
      </c>
      <c r="J273" s="33" t="s">
        <v>3783</v>
      </c>
      <c r="K273" s="33">
        <v>1451</v>
      </c>
      <c r="L273" s="33" t="s">
        <v>3784</v>
      </c>
      <c r="M273" s="33" t="s">
        <v>299</v>
      </c>
      <c r="N273" s="33" t="s">
        <v>73</v>
      </c>
      <c r="O273" s="33"/>
      <c r="P273" s="33"/>
      <c r="Q273" s="33"/>
      <c r="R273" s="33">
        <v>0</v>
      </c>
      <c r="S273" s="33"/>
      <c r="T273" s="33">
        <v>0</v>
      </c>
      <c r="U273" s="33" t="s">
        <v>3783</v>
      </c>
      <c r="V273" s="33">
        <v>1451</v>
      </c>
      <c r="W273" s="33" t="s">
        <v>3784</v>
      </c>
      <c r="X273" s="33" t="s">
        <v>299</v>
      </c>
      <c r="Y273" s="33" t="s">
        <v>73</v>
      </c>
      <c r="Z273" s="33"/>
      <c r="AA273" s="33"/>
      <c r="AB273" s="33"/>
      <c r="AC273" s="33"/>
      <c r="AD273" s="33">
        <v>393452155783</v>
      </c>
      <c r="AE273" s="33" t="s">
        <v>3785</v>
      </c>
      <c r="AF273" s="33" t="s">
        <v>75</v>
      </c>
      <c r="AG273" s="33" t="s">
        <v>528</v>
      </c>
      <c r="AH273" s="33" t="s">
        <v>299</v>
      </c>
      <c r="AI273" s="33" t="s">
        <v>77</v>
      </c>
      <c r="AJ273" s="33" t="s">
        <v>3786</v>
      </c>
      <c r="AK273" s="33" t="s">
        <v>3787</v>
      </c>
      <c r="AL273" s="33" t="s">
        <v>3788</v>
      </c>
      <c r="AM273" s="33">
        <v>579</v>
      </c>
      <c r="AN273" s="33">
        <v>585</v>
      </c>
      <c r="AO273" s="33" t="s">
        <v>3789</v>
      </c>
      <c r="AP273" s="33" t="s">
        <v>3790</v>
      </c>
      <c r="AQ273" s="33" t="s">
        <v>3790</v>
      </c>
      <c r="AR273" s="33" t="s">
        <v>537</v>
      </c>
      <c r="AS273" s="33" t="s">
        <v>1040</v>
      </c>
      <c r="AT273" s="34">
        <v>2017</v>
      </c>
      <c r="AU273" s="34" t="s">
        <v>3791</v>
      </c>
      <c r="AV273" s="34">
        <v>89</v>
      </c>
      <c r="AW273" s="34">
        <v>22.24</v>
      </c>
      <c r="AX273" s="33" t="s">
        <v>685</v>
      </c>
      <c r="AY273" s="33" t="s">
        <v>3779</v>
      </c>
      <c r="AZ273" s="33" t="s">
        <v>86</v>
      </c>
      <c r="BA273" s="33" t="s">
        <v>3792</v>
      </c>
      <c r="BB273" s="33" t="s">
        <v>537</v>
      </c>
      <c r="BC273" s="33" t="s">
        <v>2145</v>
      </c>
      <c r="BD273" s="34" t="str">
        <f t="shared" si="40"/>
        <v>01/10/2017</v>
      </c>
      <c r="BE273" s="34" t="str">
        <f t="shared" si="41"/>
        <v>01/03/2023</v>
      </c>
      <c r="BF273" s="34">
        <f t="shared" si="42"/>
        <v>65</v>
      </c>
      <c r="BG273" s="35">
        <f t="shared" si="43"/>
        <v>0.16181818181818183</v>
      </c>
      <c r="BH273" s="35">
        <f t="shared" si="44"/>
        <v>0.14826666666666666</v>
      </c>
      <c r="BI273" s="35">
        <f t="shared" si="45"/>
        <v>0.3323076923076923</v>
      </c>
      <c r="BJ273" s="35">
        <f t="shared" si="46"/>
        <v>0.64239254079254082</v>
      </c>
      <c r="BK273" s="9">
        <f t="shared" si="47"/>
        <v>132</v>
      </c>
      <c r="BL273" s="10"/>
      <c r="BM273" s="9">
        <v>133</v>
      </c>
    </row>
    <row r="274" spans="1:65" hidden="1" x14ac:dyDescent="0.35">
      <c r="A274" s="33">
        <v>72</v>
      </c>
      <c r="B274" s="33" t="s">
        <v>63</v>
      </c>
      <c r="C274" s="33" t="s">
        <v>3793</v>
      </c>
      <c r="D274" s="33" t="s">
        <v>3794</v>
      </c>
      <c r="E274" s="33" t="s">
        <v>136</v>
      </c>
      <c r="F274" s="33" t="s">
        <v>3795</v>
      </c>
      <c r="G274" s="33"/>
      <c r="H274" s="33" t="s">
        <v>3796</v>
      </c>
      <c r="I274" s="33">
        <v>0</v>
      </c>
      <c r="J274" s="33" t="s">
        <v>3797</v>
      </c>
      <c r="K274" s="33" t="s">
        <v>3088</v>
      </c>
      <c r="L274" s="33" t="s">
        <v>3089</v>
      </c>
      <c r="M274" s="33" t="s">
        <v>879</v>
      </c>
      <c r="N274" s="33" t="s">
        <v>73</v>
      </c>
      <c r="O274" s="33"/>
      <c r="P274" s="33"/>
      <c r="Q274" s="33"/>
      <c r="R274" s="33">
        <v>0</v>
      </c>
      <c r="S274" s="33"/>
      <c r="T274" s="33">
        <v>0</v>
      </c>
      <c r="U274" s="33" t="s">
        <v>3797</v>
      </c>
      <c r="V274" s="33" t="s">
        <v>3088</v>
      </c>
      <c r="W274" s="33" t="s">
        <v>3089</v>
      </c>
      <c r="X274" s="33" t="s">
        <v>879</v>
      </c>
      <c r="Y274" s="33" t="s">
        <v>73</v>
      </c>
      <c r="Z274" s="33"/>
      <c r="AA274" s="33"/>
      <c r="AB274" s="33"/>
      <c r="AC274" s="33"/>
      <c r="AD274" s="33">
        <v>393518153434</v>
      </c>
      <c r="AE274" s="33" t="s">
        <v>3798</v>
      </c>
      <c r="AF274" s="33" t="s">
        <v>75</v>
      </c>
      <c r="AG274" s="33" t="s">
        <v>1654</v>
      </c>
      <c r="AH274" s="33" t="s">
        <v>879</v>
      </c>
      <c r="AI274" s="33" t="s">
        <v>77</v>
      </c>
      <c r="AJ274" s="33" t="s">
        <v>3799</v>
      </c>
      <c r="AK274" s="33" t="s">
        <v>881</v>
      </c>
      <c r="AL274" s="33" t="s">
        <v>3800</v>
      </c>
      <c r="AM274" s="33">
        <v>77</v>
      </c>
      <c r="AN274" s="33">
        <v>72</v>
      </c>
      <c r="AO274" s="33" t="s">
        <v>3801</v>
      </c>
      <c r="AP274" s="33" t="s">
        <v>3802</v>
      </c>
      <c r="AQ274" s="33" t="s">
        <v>3802</v>
      </c>
      <c r="AR274" s="33" t="s">
        <v>537</v>
      </c>
      <c r="AS274" s="33" t="s">
        <v>2188</v>
      </c>
      <c r="AT274" s="34">
        <v>2016</v>
      </c>
      <c r="AU274" s="34" t="s">
        <v>2956</v>
      </c>
      <c r="AV274" s="34">
        <v>87</v>
      </c>
      <c r="AW274" s="34">
        <v>22.36</v>
      </c>
      <c r="AX274" s="33" t="s">
        <v>3793</v>
      </c>
      <c r="AY274" s="33" t="s">
        <v>3794</v>
      </c>
      <c r="AZ274" s="33" t="s">
        <v>131</v>
      </c>
      <c r="BA274" s="33" t="s">
        <v>3803</v>
      </c>
      <c r="BB274" s="33" t="s">
        <v>537</v>
      </c>
      <c r="BC274" s="33" t="s">
        <v>2192</v>
      </c>
      <c r="BD274" s="34" t="str">
        <f t="shared" si="40"/>
        <v>01/10/2016</v>
      </c>
      <c r="BE274" s="34" t="str">
        <f t="shared" si="41"/>
        <v>01/03/2022</v>
      </c>
      <c r="BF274" s="34">
        <f t="shared" si="42"/>
        <v>65</v>
      </c>
      <c r="BG274" s="35">
        <f t="shared" si="43"/>
        <v>0.1581818181818182</v>
      </c>
      <c r="BH274" s="35">
        <f t="shared" si="44"/>
        <v>0.14906666666666665</v>
      </c>
      <c r="BI274" s="35">
        <f t="shared" si="45"/>
        <v>0.3323076923076923</v>
      </c>
      <c r="BJ274" s="35">
        <f t="shared" si="46"/>
        <v>0.63955617715617719</v>
      </c>
      <c r="BK274" s="9">
        <f t="shared" si="47"/>
        <v>133</v>
      </c>
      <c r="BL274" s="10"/>
      <c r="BM274" s="9">
        <v>134</v>
      </c>
    </row>
    <row r="275" spans="1:65" hidden="1" x14ac:dyDescent="0.35">
      <c r="A275" s="38">
        <v>449</v>
      </c>
      <c r="B275" s="38" t="s">
        <v>63</v>
      </c>
      <c r="C275" s="38" t="s">
        <v>3804</v>
      </c>
      <c r="D275" s="38" t="s">
        <v>3694</v>
      </c>
      <c r="E275" s="38" t="s">
        <v>66</v>
      </c>
      <c r="F275" s="38" t="s">
        <v>3805</v>
      </c>
      <c r="G275" s="38"/>
      <c r="H275" s="38" t="s">
        <v>3806</v>
      </c>
      <c r="I275" s="33">
        <v>0</v>
      </c>
      <c r="J275" s="33" t="s">
        <v>3807</v>
      </c>
      <c r="K275" s="33" t="s">
        <v>3088</v>
      </c>
      <c r="L275" s="33" t="s">
        <v>3089</v>
      </c>
      <c r="M275" s="33" t="s">
        <v>879</v>
      </c>
      <c r="N275" s="33" t="s">
        <v>73</v>
      </c>
      <c r="O275" s="33"/>
      <c r="P275" s="33"/>
      <c r="Q275" s="33"/>
      <c r="R275" s="33">
        <v>0</v>
      </c>
      <c r="S275" s="33"/>
      <c r="T275" s="33">
        <v>0</v>
      </c>
      <c r="U275" s="33" t="s">
        <v>3807</v>
      </c>
      <c r="V275" s="33" t="s">
        <v>3088</v>
      </c>
      <c r="W275" s="33" t="s">
        <v>3089</v>
      </c>
      <c r="X275" s="33" t="s">
        <v>879</v>
      </c>
      <c r="Y275" s="33" t="s">
        <v>73</v>
      </c>
      <c r="Z275" s="33"/>
      <c r="AA275" s="33"/>
      <c r="AB275" s="33"/>
      <c r="AC275" s="33"/>
      <c r="AD275" s="33">
        <v>393926514164</v>
      </c>
      <c r="AE275" s="33" t="s">
        <v>3808</v>
      </c>
      <c r="AF275" s="33" t="s">
        <v>75</v>
      </c>
      <c r="AG275" s="33" t="s">
        <v>1654</v>
      </c>
      <c r="AH275" s="33" t="s">
        <v>879</v>
      </c>
      <c r="AI275" s="33" t="s">
        <v>77</v>
      </c>
      <c r="AJ275" s="33" t="s">
        <v>3809</v>
      </c>
      <c r="AK275" s="33" t="s">
        <v>881</v>
      </c>
      <c r="AL275" s="33" t="s">
        <v>3810</v>
      </c>
      <c r="AM275" s="33">
        <v>858</v>
      </c>
      <c r="AN275" s="33">
        <v>449</v>
      </c>
      <c r="AO275" s="33" t="s">
        <v>3811</v>
      </c>
      <c r="AP275" s="33" t="s">
        <v>3812</v>
      </c>
      <c r="AQ275" s="33" t="s">
        <v>3812</v>
      </c>
      <c r="AR275" s="33" t="s">
        <v>537</v>
      </c>
      <c r="AS275" s="33" t="s">
        <v>2202</v>
      </c>
      <c r="AT275" s="34">
        <v>2016</v>
      </c>
      <c r="AU275" s="34" t="s">
        <v>3813</v>
      </c>
      <c r="AV275" s="34">
        <v>103</v>
      </c>
      <c r="AW275" s="34">
        <v>25.71</v>
      </c>
      <c r="AX275" s="33" t="s">
        <v>3804</v>
      </c>
      <c r="AY275" s="33" t="s">
        <v>3694</v>
      </c>
      <c r="AZ275" s="33" t="s">
        <v>131</v>
      </c>
      <c r="BA275" s="33" t="s">
        <v>3814</v>
      </c>
      <c r="BB275" s="33" t="s">
        <v>537</v>
      </c>
      <c r="BC275" s="33" t="s">
        <v>2206</v>
      </c>
      <c r="BD275" s="34" t="str">
        <f t="shared" si="40"/>
        <v>01/10/2016</v>
      </c>
      <c r="BE275" s="34" t="str">
        <f t="shared" si="41"/>
        <v>01/03/2023</v>
      </c>
      <c r="BF275" s="34">
        <f t="shared" si="42"/>
        <v>77</v>
      </c>
      <c r="BG275" s="35">
        <f t="shared" si="43"/>
        <v>0.18727272727272729</v>
      </c>
      <c r="BH275" s="35">
        <f t="shared" si="44"/>
        <v>0.1714</v>
      </c>
      <c r="BI275" s="35">
        <f t="shared" si="45"/>
        <v>0.2805194805194805</v>
      </c>
      <c r="BJ275" s="35">
        <f t="shared" si="46"/>
        <v>0.63919220779220776</v>
      </c>
      <c r="BK275" s="9">
        <f t="shared" si="47"/>
        <v>134</v>
      </c>
      <c r="BL275" s="10"/>
      <c r="BM275" s="9">
        <v>132</v>
      </c>
    </row>
    <row r="276" spans="1:65" hidden="1" x14ac:dyDescent="0.35">
      <c r="A276" s="33">
        <v>168</v>
      </c>
      <c r="B276" s="33" t="s">
        <v>63</v>
      </c>
      <c r="C276" s="33" t="s">
        <v>3815</v>
      </c>
      <c r="D276" s="33" t="s">
        <v>3816</v>
      </c>
      <c r="E276" s="33" t="s">
        <v>136</v>
      </c>
      <c r="F276" s="33" t="s">
        <v>3817</v>
      </c>
      <c r="G276" s="33"/>
      <c r="H276" s="33" t="s">
        <v>3818</v>
      </c>
      <c r="I276" s="33">
        <v>0</v>
      </c>
      <c r="J276" s="33" t="s">
        <v>3819</v>
      </c>
      <c r="K276" s="33" t="s">
        <v>1863</v>
      </c>
      <c r="L276" s="33" t="s">
        <v>3117</v>
      </c>
      <c r="M276" s="33" t="s">
        <v>299</v>
      </c>
      <c r="N276" s="33" t="s">
        <v>73</v>
      </c>
      <c r="O276" s="33"/>
      <c r="P276" s="33"/>
      <c r="Q276" s="33"/>
      <c r="R276" s="33">
        <v>0</v>
      </c>
      <c r="S276" s="33"/>
      <c r="T276" s="33">
        <v>0</v>
      </c>
      <c r="U276" s="33" t="s">
        <v>3819</v>
      </c>
      <c r="V276" s="33" t="s">
        <v>1863</v>
      </c>
      <c r="W276" s="33" t="s">
        <v>3117</v>
      </c>
      <c r="X276" s="33" t="s">
        <v>299</v>
      </c>
      <c r="Y276" s="33" t="s">
        <v>73</v>
      </c>
      <c r="Z276" s="33"/>
      <c r="AA276" s="33"/>
      <c r="AB276" s="33"/>
      <c r="AC276" s="33"/>
      <c r="AD276" s="33">
        <v>393272928720</v>
      </c>
      <c r="AE276" s="33" t="s">
        <v>3820</v>
      </c>
      <c r="AF276" s="33" t="s">
        <v>75</v>
      </c>
      <c r="AG276" s="33" t="s">
        <v>528</v>
      </c>
      <c r="AH276" s="33" t="s">
        <v>299</v>
      </c>
      <c r="AI276" s="33" t="s">
        <v>77</v>
      </c>
      <c r="AJ276" s="33" t="s">
        <v>3821</v>
      </c>
      <c r="AK276" s="33" t="s">
        <v>3822</v>
      </c>
      <c r="AL276" s="33" t="s">
        <v>3823</v>
      </c>
      <c r="AM276" s="33">
        <v>289</v>
      </c>
      <c r="AN276" s="33">
        <v>168</v>
      </c>
      <c r="AO276" s="33" t="s">
        <v>3824</v>
      </c>
      <c r="AP276" s="33" t="s">
        <v>3825</v>
      </c>
      <c r="AQ276" s="33" t="s">
        <v>3825</v>
      </c>
      <c r="AR276" s="33" t="s">
        <v>537</v>
      </c>
      <c r="AS276" s="33" t="s">
        <v>2188</v>
      </c>
      <c r="AT276" s="34">
        <v>2018</v>
      </c>
      <c r="AU276" s="34" t="s">
        <v>3138</v>
      </c>
      <c r="AV276" s="34">
        <v>86</v>
      </c>
      <c r="AW276" s="34">
        <v>21.81</v>
      </c>
      <c r="AX276" s="33" t="s">
        <v>3815</v>
      </c>
      <c r="AY276" s="33" t="s">
        <v>3816</v>
      </c>
      <c r="AZ276" s="33" t="s">
        <v>3826</v>
      </c>
      <c r="BA276" s="33" t="s">
        <v>3827</v>
      </c>
      <c r="BB276" s="33" t="s">
        <v>537</v>
      </c>
      <c r="BC276" s="33" t="s">
        <v>2270</v>
      </c>
      <c r="BD276" s="34" t="str">
        <f t="shared" si="40"/>
        <v>01/10/2018</v>
      </c>
      <c r="BE276" s="34" t="str">
        <f t="shared" si="41"/>
        <v>01/04/2024</v>
      </c>
      <c r="BF276" s="34">
        <f t="shared" si="42"/>
        <v>66</v>
      </c>
      <c r="BG276" s="35">
        <f t="shared" si="43"/>
        <v>0.15636363636363637</v>
      </c>
      <c r="BH276" s="35">
        <f t="shared" si="44"/>
        <v>0.1454</v>
      </c>
      <c r="BI276" s="35">
        <f t="shared" si="45"/>
        <v>0.32727272727272722</v>
      </c>
      <c r="BJ276" s="35">
        <f t="shared" si="46"/>
        <v>0.62903636363636362</v>
      </c>
      <c r="BK276" s="9">
        <f t="shared" si="47"/>
        <v>135</v>
      </c>
      <c r="BL276" s="10"/>
      <c r="BM276" s="9">
        <v>136</v>
      </c>
    </row>
    <row r="277" spans="1:65" hidden="1" x14ac:dyDescent="0.35">
      <c r="A277" s="33">
        <v>570</v>
      </c>
      <c r="B277" s="33" t="s">
        <v>63</v>
      </c>
      <c r="C277" s="33" t="s">
        <v>3828</v>
      </c>
      <c r="D277" s="33" t="s">
        <v>3829</v>
      </c>
      <c r="E277" s="33" t="s">
        <v>66</v>
      </c>
      <c r="F277" s="33" t="s">
        <v>3830</v>
      </c>
      <c r="G277" s="33"/>
      <c r="H277" s="33" t="s">
        <v>3831</v>
      </c>
      <c r="I277" s="33">
        <v>0</v>
      </c>
      <c r="J277" s="33" t="s">
        <v>3832</v>
      </c>
      <c r="K277" s="33" t="s">
        <v>3833</v>
      </c>
      <c r="L277" s="33" t="s">
        <v>3834</v>
      </c>
      <c r="M277" s="33" t="s">
        <v>879</v>
      </c>
      <c r="N277" s="33" t="s">
        <v>73</v>
      </c>
      <c r="O277" s="33"/>
      <c r="P277" s="33"/>
      <c r="Q277" s="33"/>
      <c r="R277" s="33">
        <v>0</v>
      </c>
      <c r="S277" s="33"/>
      <c r="T277" s="33">
        <v>0</v>
      </c>
      <c r="U277" s="33" t="s">
        <v>3832</v>
      </c>
      <c r="V277" s="33" t="s">
        <v>3833</v>
      </c>
      <c r="W277" s="33" t="s">
        <v>3834</v>
      </c>
      <c r="X277" s="33" t="s">
        <v>879</v>
      </c>
      <c r="Y277" s="33" t="s">
        <v>73</v>
      </c>
      <c r="Z277" s="33"/>
      <c r="AA277" s="33"/>
      <c r="AB277" s="33"/>
      <c r="AC277" s="33"/>
      <c r="AD277" s="33" t="s">
        <v>3835</v>
      </c>
      <c r="AE277" s="33" t="s">
        <v>3836</v>
      </c>
      <c r="AF277" s="33" t="s">
        <v>75</v>
      </c>
      <c r="AG277" s="33" t="s">
        <v>878</v>
      </c>
      <c r="AH277" s="33" t="s">
        <v>879</v>
      </c>
      <c r="AI277" s="33" t="s">
        <v>77</v>
      </c>
      <c r="AJ277" s="33" t="s">
        <v>3837</v>
      </c>
      <c r="AK277" s="33" t="s">
        <v>3838</v>
      </c>
      <c r="AL277" s="33" t="s">
        <v>3839</v>
      </c>
      <c r="AM277" s="33">
        <v>555</v>
      </c>
      <c r="AN277" s="33">
        <v>570</v>
      </c>
      <c r="AO277" s="33" t="s">
        <v>3840</v>
      </c>
      <c r="AP277" s="33" t="s">
        <v>3841</v>
      </c>
      <c r="AQ277" s="33" t="s">
        <v>3841</v>
      </c>
      <c r="AR277" s="33" t="s">
        <v>537</v>
      </c>
      <c r="AS277" s="33" t="s">
        <v>2188</v>
      </c>
      <c r="AT277" s="34">
        <v>2016</v>
      </c>
      <c r="AU277" s="34" t="s">
        <v>3842</v>
      </c>
      <c r="AV277" s="34">
        <v>99</v>
      </c>
      <c r="AW277" s="34">
        <v>25.42</v>
      </c>
      <c r="AX277" s="33" t="s">
        <v>3828</v>
      </c>
      <c r="AY277" s="33" t="s">
        <v>3829</v>
      </c>
      <c r="AZ277" s="33" t="s">
        <v>3571</v>
      </c>
      <c r="BA277" s="33" t="s">
        <v>3843</v>
      </c>
      <c r="BB277" s="33" t="s">
        <v>537</v>
      </c>
      <c r="BC277" s="33" t="s">
        <v>2270</v>
      </c>
      <c r="BD277" s="34" t="str">
        <f t="shared" si="40"/>
        <v>01/10/2016</v>
      </c>
      <c r="BE277" s="34" t="str">
        <f t="shared" si="41"/>
        <v>01/06/2023</v>
      </c>
      <c r="BF277" s="34">
        <f t="shared" si="42"/>
        <v>80</v>
      </c>
      <c r="BG277" s="35">
        <f t="shared" si="43"/>
        <v>0.18000000000000002</v>
      </c>
      <c r="BH277" s="35">
        <f t="shared" si="44"/>
        <v>0.16946666666666668</v>
      </c>
      <c r="BI277" s="35">
        <f t="shared" si="45"/>
        <v>0.27</v>
      </c>
      <c r="BJ277" s="35">
        <f t="shared" si="46"/>
        <v>0.61946666666666672</v>
      </c>
      <c r="BK277" s="9">
        <f t="shared" si="47"/>
        <v>136</v>
      </c>
      <c r="BL277" s="10"/>
      <c r="BM277" s="9">
        <v>135</v>
      </c>
    </row>
    <row r="278" spans="1:65" hidden="1" x14ac:dyDescent="0.35">
      <c r="A278" s="33">
        <v>496</v>
      </c>
      <c r="B278" s="33" t="s">
        <v>63</v>
      </c>
      <c r="C278" s="33" t="s">
        <v>502</v>
      </c>
      <c r="D278" s="33" t="s">
        <v>3844</v>
      </c>
      <c r="E278" s="33" t="s">
        <v>66</v>
      </c>
      <c r="F278" s="33" t="s">
        <v>3845</v>
      </c>
      <c r="G278" s="33"/>
      <c r="H278" s="33" t="s">
        <v>3846</v>
      </c>
      <c r="I278" s="33">
        <v>0</v>
      </c>
      <c r="J278" s="33" t="s">
        <v>3847</v>
      </c>
      <c r="K278" s="33" t="s">
        <v>3848</v>
      </c>
      <c r="L278" s="33" t="s">
        <v>1475</v>
      </c>
      <c r="M278" s="33" t="s">
        <v>879</v>
      </c>
      <c r="N278" s="33" t="s">
        <v>73</v>
      </c>
      <c r="O278" s="33"/>
      <c r="P278" s="33"/>
      <c r="Q278" s="33"/>
      <c r="R278" s="33">
        <v>0</v>
      </c>
      <c r="S278" s="33"/>
      <c r="T278" s="33">
        <v>0</v>
      </c>
      <c r="U278" s="33" t="s">
        <v>3847</v>
      </c>
      <c r="V278" s="33" t="s">
        <v>3848</v>
      </c>
      <c r="W278" s="33" t="s">
        <v>1475</v>
      </c>
      <c r="X278" s="33" t="s">
        <v>879</v>
      </c>
      <c r="Y278" s="33" t="s">
        <v>73</v>
      </c>
      <c r="Z278" s="33"/>
      <c r="AA278" s="33"/>
      <c r="AB278" s="33"/>
      <c r="AC278" s="33"/>
      <c r="AD278" s="33">
        <v>393341361433</v>
      </c>
      <c r="AE278" s="33" t="s">
        <v>3849</v>
      </c>
      <c r="AF278" s="33" t="s">
        <v>75</v>
      </c>
      <c r="AG278" s="33" t="s">
        <v>1475</v>
      </c>
      <c r="AH278" s="33" t="s">
        <v>879</v>
      </c>
      <c r="AI278" s="33" t="s">
        <v>77</v>
      </c>
      <c r="AJ278" s="33" t="s">
        <v>3850</v>
      </c>
      <c r="AK278" s="33" t="s">
        <v>3851</v>
      </c>
      <c r="AL278" s="33" t="s">
        <v>3852</v>
      </c>
      <c r="AM278" s="33">
        <v>479</v>
      </c>
      <c r="AN278" s="33">
        <v>496</v>
      </c>
      <c r="AO278" s="33" t="s">
        <v>3853</v>
      </c>
      <c r="AP278" s="33" t="s">
        <v>3854</v>
      </c>
      <c r="AQ278" s="33" t="s">
        <v>3854</v>
      </c>
      <c r="AR278" s="33" t="s">
        <v>537</v>
      </c>
      <c r="AS278" s="33" t="s">
        <v>2398</v>
      </c>
      <c r="AT278" s="34">
        <v>2015</v>
      </c>
      <c r="AU278" s="34" t="s">
        <v>3855</v>
      </c>
      <c r="AV278" s="34">
        <v>91</v>
      </c>
      <c r="AW278" s="34">
        <v>23</v>
      </c>
      <c r="AX278" s="33" t="s">
        <v>502</v>
      </c>
      <c r="AY278" s="33" t="s">
        <v>3844</v>
      </c>
      <c r="AZ278" s="33" t="s">
        <v>683</v>
      </c>
      <c r="BA278" s="33" t="s">
        <v>3856</v>
      </c>
      <c r="BB278" s="33" t="s">
        <v>537</v>
      </c>
      <c r="BC278" s="33" t="s">
        <v>2270</v>
      </c>
      <c r="BD278" s="34" t="str">
        <f t="shared" si="40"/>
        <v>01/10/2015</v>
      </c>
      <c r="BE278" s="34" t="str">
        <f t="shared" si="41"/>
        <v>01/10/2021</v>
      </c>
      <c r="BF278" s="34">
        <f t="shared" si="42"/>
        <v>72</v>
      </c>
      <c r="BG278" s="35">
        <f t="shared" si="43"/>
        <v>0.16545454545454547</v>
      </c>
      <c r="BH278" s="35">
        <f t="shared" si="44"/>
        <v>0.15333333333333335</v>
      </c>
      <c r="BI278" s="35">
        <f t="shared" si="45"/>
        <v>0.3</v>
      </c>
      <c r="BJ278" s="35">
        <f t="shared" si="46"/>
        <v>0.61878787878787889</v>
      </c>
      <c r="BK278" s="9">
        <f t="shared" si="47"/>
        <v>137</v>
      </c>
      <c r="BL278" s="10"/>
      <c r="BM278" s="9">
        <v>137</v>
      </c>
    </row>
    <row r="279" spans="1:65" hidden="1" x14ac:dyDescent="0.35">
      <c r="A279" s="33">
        <v>748</v>
      </c>
      <c r="B279" s="33" t="s">
        <v>63</v>
      </c>
      <c r="C279" s="33" t="s">
        <v>541</v>
      </c>
      <c r="D279" s="33" t="s">
        <v>3857</v>
      </c>
      <c r="E279" s="33" t="s">
        <v>66</v>
      </c>
      <c r="F279" s="33" t="s">
        <v>3858</v>
      </c>
      <c r="G279" s="33"/>
      <c r="H279" s="33" t="s">
        <v>3859</v>
      </c>
      <c r="I279" s="33">
        <v>0</v>
      </c>
      <c r="J279" s="33" t="s">
        <v>3860</v>
      </c>
      <c r="K279" s="33">
        <v>81058</v>
      </c>
      <c r="L279" s="33" t="s">
        <v>3861</v>
      </c>
      <c r="M279" s="33" t="s">
        <v>2121</v>
      </c>
      <c r="N279" s="33" t="s">
        <v>1751</v>
      </c>
      <c r="O279" s="33"/>
      <c r="P279" s="33"/>
      <c r="Q279" s="33"/>
      <c r="R279" s="33">
        <v>0</v>
      </c>
      <c r="S279" s="33"/>
      <c r="T279" s="33">
        <v>0</v>
      </c>
      <c r="U279" s="33" t="s">
        <v>3860</v>
      </c>
      <c r="V279" s="33">
        <v>81058</v>
      </c>
      <c r="W279" s="33" t="s">
        <v>3861</v>
      </c>
      <c r="X279" s="33" t="s">
        <v>2121</v>
      </c>
      <c r="Y279" s="33" t="s">
        <v>1751</v>
      </c>
      <c r="Z279" s="33"/>
      <c r="AA279" s="33"/>
      <c r="AB279" s="33"/>
      <c r="AC279" s="33"/>
      <c r="AD279" s="33">
        <v>3281247443</v>
      </c>
      <c r="AE279" s="33" t="s">
        <v>3862</v>
      </c>
      <c r="AF279" s="33" t="s">
        <v>75</v>
      </c>
      <c r="AG279" s="33" t="s">
        <v>2349</v>
      </c>
      <c r="AH279" s="33" t="s">
        <v>2121</v>
      </c>
      <c r="AI279" s="33" t="s">
        <v>77</v>
      </c>
      <c r="AJ279" s="33" t="s">
        <v>3863</v>
      </c>
      <c r="AK279" s="33" t="s">
        <v>3864</v>
      </c>
      <c r="AL279" s="33" t="s">
        <v>3865</v>
      </c>
      <c r="AM279" s="33">
        <v>751</v>
      </c>
      <c r="AN279" s="33">
        <v>748</v>
      </c>
      <c r="AO279" s="33" t="s">
        <v>3866</v>
      </c>
      <c r="AP279" s="33" t="s">
        <v>3867</v>
      </c>
      <c r="AQ279" s="33" t="s">
        <v>3867</v>
      </c>
      <c r="AR279" s="33" t="s">
        <v>537</v>
      </c>
      <c r="AS279" s="33" t="s">
        <v>1040</v>
      </c>
      <c r="AT279" s="34">
        <v>2014</v>
      </c>
      <c r="AU279" s="34" t="s">
        <v>3868</v>
      </c>
      <c r="AV279" s="34">
        <v>98</v>
      </c>
      <c r="AW279" s="34">
        <v>25.06</v>
      </c>
      <c r="AX279" s="33" t="s">
        <v>541</v>
      </c>
      <c r="AY279" s="33" t="s">
        <v>3857</v>
      </c>
      <c r="AZ279" s="33" t="s">
        <v>897</v>
      </c>
      <c r="BA279" s="33" t="s">
        <v>3869</v>
      </c>
      <c r="BB279" s="33" t="s">
        <v>537</v>
      </c>
      <c r="BC279" s="33" t="s">
        <v>2145</v>
      </c>
      <c r="BD279" s="34" t="str">
        <f t="shared" si="40"/>
        <v>01/10/2014</v>
      </c>
      <c r="BE279" s="34" t="str">
        <f t="shared" si="41"/>
        <v>01/10/2021</v>
      </c>
      <c r="BF279" s="34">
        <f t="shared" si="42"/>
        <v>84</v>
      </c>
      <c r="BG279" s="35">
        <f t="shared" si="43"/>
        <v>0.17818181818181819</v>
      </c>
      <c r="BH279" s="35">
        <f t="shared" si="44"/>
        <v>0.16706666666666667</v>
      </c>
      <c r="BI279" s="35">
        <f t="shared" si="45"/>
        <v>0.25714285714285712</v>
      </c>
      <c r="BJ279" s="35">
        <f t="shared" si="46"/>
        <v>0.60239134199134203</v>
      </c>
      <c r="BK279" s="9">
        <f t="shared" si="47"/>
        <v>138</v>
      </c>
      <c r="BL279" s="10"/>
      <c r="BM279" s="9">
        <v>138</v>
      </c>
    </row>
    <row r="280" spans="1:65" hidden="1" x14ac:dyDescent="0.35">
      <c r="A280" s="33">
        <v>520</v>
      </c>
      <c r="B280" s="33" t="s">
        <v>63</v>
      </c>
      <c r="C280" s="33" t="s">
        <v>3870</v>
      </c>
      <c r="D280" s="33" t="s">
        <v>3871</v>
      </c>
      <c r="E280" s="33" t="s">
        <v>136</v>
      </c>
      <c r="F280" s="33" t="s">
        <v>3872</v>
      </c>
      <c r="G280" s="33"/>
      <c r="H280" s="33" t="s">
        <v>3873</v>
      </c>
      <c r="I280" s="33">
        <v>0</v>
      </c>
      <c r="J280" s="33" t="s">
        <v>3874</v>
      </c>
      <c r="K280" s="33" t="s">
        <v>3875</v>
      </c>
      <c r="L280" s="33" t="s">
        <v>3876</v>
      </c>
      <c r="M280" s="33" t="s">
        <v>879</v>
      </c>
      <c r="N280" s="33" t="s">
        <v>73</v>
      </c>
      <c r="O280" s="33"/>
      <c r="P280" s="33"/>
      <c r="Q280" s="33"/>
      <c r="R280" s="33">
        <v>0</v>
      </c>
      <c r="S280" s="33"/>
      <c r="T280" s="33">
        <v>0</v>
      </c>
      <c r="U280" s="33" t="s">
        <v>3874</v>
      </c>
      <c r="V280" s="33" t="s">
        <v>3875</v>
      </c>
      <c r="W280" s="33" t="s">
        <v>3876</v>
      </c>
      <c r="X280" s="33" t="s">
        <v>879</v>
      </c>
      <c r="Y280" s="33" t="s">
        <v>73</v>
      </c>
      <c r="Z280" s="33"/>
      <c r="AA280" s="33"/>
      <c r="AB280" s="33"/>
      <c r="AC280" s="33"/>
      <c r="AD280" s="33" t="s">
        <v>3877</v>
      </c>
      <c r="AE280" s="33" t="s">
        <v>3878</v>
      </c>
      <c r="AF280" s="33" t="s">
        <v>75</v>
      </c>
      <c r="AG280" s="33" t="s">
        <v>893</v>
      </c>
      <c r="AH280" s="33" t="s">
        <v>879</v>
      </c>
      <c r="AI280" s="33" t="s">
        <v>77</v>
      </c>
      <c r="AJ280" s="33" t="s">
        <v>3879</v>
      </c>
      <c r="AK280" s="33" t="s">
        <v>3880</v>
      </c>
      <c r="AL280" s="33" t="s">
        <v>3881</v>
      </c>
      <c r="AM280" s="33">
        <v>498</v>
      </c>
      <c r="AN280" s="33">
        <v>520</v>
      </c>
      <c r="AO280" s="33" t="s">
        <v>3882</v>
      </c>
      <c r="AP280" s="33" t="s">
        <v>3883</v>
      </c>
      <c r="AQ280" s="33" t="s">
        <v>3883</v>
      </c>
      <c r="AR280" s="33" t="s">
        <v>537</v>
      </c>
      <c r="AS280" s="33" t="s">
        <v>2188</v>
      </c>
      <c r="AT280" s="34">
        <v>2016</v>
      </c>
      <c r="AU280" s="34" t="s">
        <v>2189</v>
      </c>
      <c r="AV280" s="34">
        <v>92</v>
      </c>
      <c r="AW280" s="34">
        <v>23.71</v>
      </c>
      <c r="AX280" s="33" t="s">
        <v>3870</v>
      </c>
      <c r="AY280" s="33" t="s">
        <v>3871</v>
      </c>
      <c r="AZ280" s="33" t="s">
        <v>3884</v>
      </c>
      <c r="BA280" s="33" t="s">
        <v>3885</v>
      </c>
      <c r="BB280" s="33" t="s">
        <v>537</v>
      </c>
      <c r="BC280" s="33" t="s">
        <v>2270</v>
      </c>
      <c r="BD280" s="34" t="str">
        <f t="shared" si="40"/>
        <v>01/10/2016</v>
      </c>
      <c r="BE280" s="34" t="str">
        <f t="shared" si="41"/>
        <v>01/07/2023</v>
      </c>
      <c r="BF280" s="34">
        <f t="shared" si="42"/>
        <v>81</v>
      </c>
      <c r="BG280" s="35">
        <f t="shared" si="43"/>
        <v>0.16727272727272727</v>
      </c>
      <c r="BH280" s="35">
        <f t="shared" si="44"/>
        <v>0.15806666666666669</v>
      </c>
      <c r="BI280" s="35">
        <f t="shared" si="45"/>
        <v>0.26666666666666666</v>
      </c>
      <c r="BJ280" s="35">
        <f t="shared" si="46"/>
        <v>0.59200606060606065</v>
      </c>
      <c r="BK280" s="9">
        <f t="shared" si="47"/>
        <v>139</v>
      </c>
      <c r="BL280" s="10"/>
      <c r="BM280" s="9">
        <v>139</v>
      </c>
    </row>
    <row r="281" spans="1:65" s="12" customFormat="1" x14ac:dyDescent="0.35">
      <c r="A281" s="22"/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  <c r="AA281" s="22"/>
      <c r="AB281" s="22"/>
      <c r="AC281" s="22"/>
      <c r="AD281" s="22"/>
      <c r="AE281" s="22"/>
      <c r="AF281" s="22"/>
      <c r="AG281" s="22"/>
      <c r="AH281" s="22"/>
      <c r="AI281" s="22"/>
      <c r="AJ281" s="22"/>
      <c r="AK281" s="22"/>
      <c r="AL281" s="22"/>
      <c r="AM281" s="22"/>
      <c r="AN281" s="22"/>
      <c r="AO281" s="22"/>
      <c r="AP281" s="22"/>
      <c r="AQ281" s="22"/>
      <c r="AR281" s="22"/>
      <c r="AS281" s="22"/>
      <c r="AT281" s="40"/>
      <c r="AU281" s="40"/>
      <c r="AV281" s="40"/>
      <c r="AW281" s="40"/>
      <c r="AX281" s="22"/>
      <c r="AY281" s="22"/>
      <c r="AZ281" s="22"/>
      <c r="BA281" s="22"/>
      <c r="BB281" s="22"/>
      <c r="BC281" s="22"/>
      <c r="BD281" s="40"/>
      <c r="BE281" s="40"/>
      <c r="BF281" s="40"/>
      <c r="BG281" s="41"/>
      <c r="BH281" s="41"/>
      <c r="BI281" s="41"/>
      <c r="BJ281" s="41"/>
      <c r="BK281" s="27"/>
      <c r="BL281" s="28"/>
      <c r="BM281" s="27"/>
    </row>
    <row r="282" spans="1:65" s="12" customFormat="1" x14ac:dyDescent="0.35">
      <c r="A282" s="22"/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  <c r="AA282" s="22"/>
      <c r="AB282" s="22"/>
      <c r="AC282" s="22"/>
      <c r="AD282" s="22"/>
      <c r="AE282" s="22"/>
      <c r="AF282" s="22"/>
      <c r="AG282" s="22"/>
      <c r="AH282" s="22"/>
      <c r="AI282" s="22"/>
      <c r="AJ282" s="22"/>
      <c r="AK282" s="22"/>
      <c r="AL282" s="22"/>
      <c r="AM282" s="22"/>
      <c r="AN282" s="22"/>
      <c r="AO282" s="22"/>
      <c r="AP282" s="22"/>
      <c r="AQ282" s="22"/>
      <c r="AR282" s="22"/>
      <c r="AS282" s="22"/>
      <c r="AT282" s="40"/>
      <c r="AU282" s="40"/>
      <c r="AV282" s="40"/>
      <c r="AW282" s="40"/>
      <c r="AX282" s="22"/>
      <c r="AY282" s="22"/>
      <c r="AZ282" s="22"/>
      <c r="BA282" s="22"/>
      <c r="BB282" s="22"/>
      <c r="BC282" s="22"/>
      <c r="BD282" s="40"/>
      <c r="BE282" s="40"/>
      <c r="BF282" s="40"/>
      <c r="BG282" s="41"/>
      <c r="BH282" s="41"/>
      <c r="BI282" s="41"/>
      <c r="BJ282" s="41"/>
      <c r="BK282" s="27"/>
      <c r="BL282" s="28"/>
      <c r="BM282" s="27"/>
    </row>
    <row r="283" spans="1:65" x14ac:dyDescent="0.35">
      <c r="A283" s="42">
        <v>185</v>
      </c>
      <c r="B283" s="42" t="s">
        <v>63</v>
      </c>
      <c r="C283" s="42" t="s">
        <v>3886</v>
      </c>
      <c r="D283" s="42" t="s">
        <v>3887</v>
      </c>
      <c r="E283" s="42" t="s">
        <v>66</v>
      </c>
      <c r="F283" s="42" t="s">
        <v>3888</v>
      </c>
      <c r="G283" s="42" t="s">
        <v>3889</v>
      </c>
      <c r="H283" s="42" t="s">
        <v>3890</v>
      </c>
      <c r="I283" s="42">
        <v>0</v>
      </c>
      <c r="J283" s="42" t="s">
        <v>3891</v>
      </c>
      <c r="K283" s="42" t="s">
        <v>120</v>
      </c>
      <c r="L283" s="42" t="s">
        <v>76</v>
      </c>
      <c r="M283" s="42" t="s">
        <v>72</v>
      </c>
      <c r="N283" s="42" t="s">
        <v>73</v>
      </c>
      <c r="O283" s="42"/>
      <c r="P283" s="42"/>
      <c r="Q283" s="42"/>
      <c r="R283" s="42">
        <v>0</v>
      </c>
      <c r="S283" s="42"/>
      <c r="T283" s="42">
        <v>0</v>
      </c>
      <c r="U283" s="42" t="s">
        <v>3891</v>
      </c>
      <c r="V283" s="42" t="s">
        <v>120</v>
      </c>
      <c r="W283" s="42" t="s">
        <v>76</v>
      </c>
      <c r="X283" s="42" t="s">
        <v>72</v>
      </c>
      <c r="Y283" s="42" t="s">
        <v>73</v>
      </c>
      <c r="Z283" s="42"/>
      <c r="AA283" s="42"/>
      <c r="AB283" s="42"/>
      <c r="AC283" s="42"/>
      <c r="AD283" s="42">
        <v>3287189390</v>
      </c>
      <c r="AE283" s="42" t="s">
        <v>3892</v>
      </c>
      <c r="AF283" s="42" t="s">
        <v>75</v>
      </c>
      <c r="AG283" s="42" t="s">
        <v>76</v>
      </c>
      <c r="AH283" s="42" t="s">
        <v>72</v>
      </c>
      <c r="AI283" s="42" t="s">
        <v>961</v>
      </c>
      <c r="AJ283" s="42" t="s">
        <v>3893</v>
      </c>
      <c r="AK283" s="42" t="s">
        <v>3894</v>
      </c>
      <c r="AL283" s="42" t="s">
        <v>3895</v>
      </c>
      <c r="AM283" s="42">
        <v>176</v>
      </c>
      <c r="AN283" s="42">
        <v>185</v>
      </c>
      <c r="AO283" s="42" t="s">
        <v>3896</v>
      </c>
      <c r="AP283" s="42" t="s">
        <v>3897</v>
      </c>
      <c r="AQ283" s="42" t="s">
        <v>3897</v>
      </c>
      <c r="AR283" s="42" t="s">
        <v>129</v>
      </c>
      <c r="AS283" s="42" t="s">
        <v>1268</v>
      </c>
      <c r="AT283" s="43">
        <v>2019</v>
      </c>
      <c r="AU283" s="43" t="s">
        <v>3898</v>
      </c>
      <c r="AV283" s="43">
        <v>110</v>
      </c>
      <c r="AW283" s="43">
        <v>28.78</v>
      </c>
      <c r="AX283" s="42" t="s">
        <v>3886</v>
      </c>
      <c r="AY283" s="42" t="s">
        <v>3887</v>
      </c>
      <c r="AZ283" s="42" t="s">
        <v>683</v>
      </c>
      <c r="BA283" s="42" t="s">
        <v>3899</v>
      </c>
      <c r="BB283" s="42" t="s">
        <v>129</v>
      </c>
      <c r="BC283" s="42" t="s">
        <v>3900</v>
      </c>
      <c r="BD283" s="43" t="str">
        <f t="shared" ref="BD283:BD346" si="48">"01/10/"&amp;AT283</f>
        <v>01/10/2019</v>
      </c>
      <c r="BE283" s="43" t="str">
        <f t="shared" ref="BE283:BE346" si="49">"01"&amp;RIGHT(TEXT(AU283,"GG/MM/AAAA"),8)</f>
        <v>01/10/2021</v>
      </c>
      <c r="BF283" s="43">
        <f t="shared" ref="BF283:BF346" si="50">DATEDIF(BD283,BE283,"M")</f>
        <v>24</v>
      </c>
      <c r="BG283" s="44">
        <f t="shared" ref="BG283:BG346" si="51">AV283/110*0.2</f>
        <v>0.2</v>
      </c>
      <c r="BH283" s="44">
        <f t="shared" ref="BH283:BH346" si="52">AW283/30*0.2</f>
        <v>0.19186666666666669</v>
      </c>
      <c r="BI283" s="44">
        <f t="shared" ref="BI283:BI346" si="53">36/BF283*0.6</f>
        <v>0.89999999999999991</v>
      </c>
      <c r="BJ283" s="44">
        <f t="shared" ref="BJ283:BJ346" si="54">SUM(BG283:BI283)</f>
        <v>1.2918666666666665</v>
      </c>
      <c r="BK283" s="9">
        <v>1</v>
      </c>
      <c r="BL283" s="10"/>
      <c r="BM283" s="9">
        <v>1</v>
      </c>
    </row>
    <row r="284" spans="1:65" s="12" customFormat="1" hidden="1" x14ac:dyDescent="0.35">
      <c r="A284" s="15">
        <v>310</v>
      </c>
      <c r="B284" s="15" t="s">
        <v>63</v>
      </c>
      <c r="C284" s="15" t="s">
        <v>2070</v>
      </c>
      <c r="D284" s="15" t="s">
        <v>2018</v>
      </c>
      <c r="E284" s="15" t="s">
        <v>66</v>
      </c>
      <c r="F284" s="15" t="s">
        <v>3901</v>
      </c>
      <c r="G284" s="15"/>
      <c r="H284" s="15" t="s">
        <v>3902</v>
      </c>
      <c r="I284" s="42">
        <v>0</v>
      </c>
      <c r="J284" s="42" t="s">
        <v>3903</v>
      </c>
      <c r="K284" s="42">
        <v>60010</v>
      </c>
      <c r="L284" s="42" t="s">
        <v>3904</v>
      </c>
      <c r="M284" s="42" t="s">
        <v>1488</v>
      </c>
      <c r="N284" s="42" t="s">
        <v>548</v>
      </c>
      <c r="O284" s="42"/>
      <c r="P284" s="42"/>
      <c r="Q284" s="42"/>
      <c r="R284" s="42">
        <v>0</v>
      </c>
      <c r="S284" s="42"/>
      <c r="T284" s="42">
        <v>0</v>
      </c>
      <c r="U284" s="42" t="s">
        <v>3903</v>
      </c>
      <c r="V284" s="42">
        <v>60010</v>
      </c>
      <c r="W284" s="42" t="s">
        <v>3904</v>
      </c>
      <c r="X284" s="42" t="s">
        <v>1488</v>
      </c>
      <c r="Y284" s="42" t="s">
        <v>548</v>
      </c>
      <c r="Z284" s="42"/>
      <c r="AA284" s="42"/>
      <c r="AB284" s="42"/>
      <c r="AC284" s="42"/>
      <c r="AD284" s="42">
        <v>393381662191</v>
      </c>
      <c r="AE284" s="42" t="s">
        <v>3905</v>
      </c>
      <c r="AF284" s="42" t="s">
        <v>75</v>
      </c>
      <c r="AG284" s="42" t="s">
        <v>3906</v>
      </c>
      <c r="AH284" s="42" t="s">
        <v>1488</v>
      </c>
      <c r="AI284" s="42" t="s">
        <v>77</v>
      </c>
      <c r="AJ284" s="42" t="s">
        <v>3907</v>
      </c>
      <c r="AK284" s="42" t="s">
        <v>3908</v>
      </c>
      <c r="AL284" s="42" t="s">
        <v>3909</v>
      </c>
      <c r="AM284" s="42">
        <v>284</v>
      </c>
      <c r="AN284" s="42">
        <v>310</v>
      </c>
      <c r="AO284" s="42" t="s">
        <v>3910</v>
      </c>
      <c r="AP284" s="42" t="s">
        <v>3911</v>
      </c>
      <c r="AQ284" s="42" t="s">
        <v>3911</v>
      </c>
      <c r="AR284" s="42" t="s">
        <v>129</v>
      </c>
      <c r="AS284" s="42" t="s">
        <v>1268</v>
      </c>
      <c r="AT284" s="43">
        <v>2019</v>
      </c>
      <c r="AU284" s="43" t="s">
        <v>3912</v>
      </c>
      <c r="AV284" s="43">
        <v>110</v>
      </c>
      <c r="AW284" s="43">
        <v>29.08</v>
      </c>
      <c r="AX284" s="42" t="s">
        <v>2070</v>
      </c>
      <c r="AY284" s="42" t="s">
        <v>2018</v>
      </c>
      <c r="AZ284" s="42" t="s">
        <v>229</v>
      </c>
      <c r="BA284" s="42" t="s">
        <v>3913</v>
      </c>
      <c r="BB284" s="42" t="s">
        <v>129</v>
      </c>
      <c r="BC284" s="42" t="s">
        <v>3914</v>
      </c>
      <c r="BD284" s="43" t="str">
        <f t="shared" si="48"/>
        <v>01/10/2019</v>
      </c>
      <c r="BE284" s="43" t="str">
        <f t="shared" si="49"/>
        <v>01/11/2021</v>
      </c>
      <c r="BF284" s="43">
        <f t="shared" si="50"/>
        <v>25</v>
      </c>
      <c r="BG284" s="44">
        <f t="shared" si="51"/>
        <v>0.2</v>
      </c>
      <c r="BH284" s="44">
        <f t="shared" si="52"/>
        <v>0.19386666666666666</v>
      </c>
      <c r="BI284" s="44">
        <f t="shared" si="53"/>
        <v>0.86399999999999999</v>
      </c>
      <c r="BJ284" s="44">
        <f t="shared" si="54"/>
        <v>1.2578666666666667</v>
      </c>
      <c r="BK284" s="9">
        <f t="shared" ref="BK284:BK347" si="55">BK283+1</f>
        <v>2</v>
      </c>
      <c r="BL284" s="10"/>
      <c r="BM284" s="9">
        <v>2</v>
      </c>
    </row>
    <row r="285" spans="1:65" hidden="1" x14ac:dyDescent="0.35">
      <c r="A285" s="15">
        <v>170</v>
      </c>
      <c r="B285" s="15" t="s">
        <v>63</v>
      </c>
      <c r="C285" s="15" t="s">
        <v>3915</v>
      </c>
      <c r="D285" s="15" t="s">
        <v>3916</v>
      </c>
      <c r="E285" s="15" t="s">
        <v>136</v>
      </c>
      <c r="F285" s="15" t="s">
        <v>3917</v>
      </c>
      <c r="G285" s="15"/>
      <c r="H285" s="15" t="s">
        <v>3918</v>
      </c>
      <c r="I285" s="42">
        <v>0</v>
      </c>
      <c r="J285" s="42" t="s">
        <v>3919</v>
      </c>
      <c r="K285" s="42" t="s">
        <v>281</v>
      </c>
      <c r="L285" s="42" t="s">
        <v>76</v>
      </c>
      <c r="M285" s="42" t="s">
        <v>72</v>
      </c>
      <c r="N285" s="42" t="s">
        <v>73</v>
      </c>
      <c r="O285" s="42"/>
      <c r="P285" s="42"/>
      <c r="Q285" s="42"/>
      <c r="R285" s="42">
        <v>0</v>
      </c>
      <c r="S285" s="42"/>
      <c r="T285" s="42">
        <v>0</v>
      </c>
      <c r="U285" s="42" t="s">
        <v>3919</v>
      </c>
      <c r="V285" s="42" t="s">
        <v>281</v>
      </c>
      <c r="W285" s="42" t="s">
        <v>76</v>
      </c>
      <c r="X285" s="42" t="s">
        <v>72</v>
      </c>
      <c r="Y285" s="42" t="s">
        <v>73</v>
      </c>
      <c r="Z285" s="42"/>
      <c r="AA285" s="42"/>
      <c r="AB285" s="42"/>
      <c r="AC285" s="42"/>
      <c r="AD285" s="42">
        <v>393463131550</v>
      </c>
      <c r="AE285" s="42" t="s">
        <v>3920</v>
      </c>
      <c r="AF285" s="42" t="s">
        <v>75</v>
      </c>
      <c r="AG285" s="42" t="s">
        <v>76</v>
      </c>
      <c r="AH285" s="42" t="s">
        <v>72</v>
      </c>
      <c r="AI285" s="42" t="s">
        <v>77</v>
      </c>
      <c r="AJ285" s="42" t="s">
        <v>3921</v>
      </c>
      <c r="AK285" s="42" t="s">
        <v>145</v>
      </c>
      <c r="AL285" s="42" t="s">
        <v>3922</v>
      </c>
      <c r="AM285" s="42">
        <v>154</v>
      </c>
      <c r="AN285" s="42">
        <v>170</v>
      </c>
      <c r="AO285" s="42" t="s">
        <v>3923</v>
      </c>
      <c r="AP285" s="42" t="s">
        <v>3924</v>
      </c>
      <c r="AQ285" s="42" t="s">
        <v>3924</v>
      </c>
      <c r="AR285" s="42" t="s">
        <v>129</v>
      </c>
      <c r="AS285" s="42" t="s">
        <v>923</v>
      </c>
      <c r="AT285" s="43">
        <v>2019</v>
      </c>
      <c r="AU285" s="43" t="s">
        <v>3925</v>
      </c>
      <c r="AV285" s="43">
        <v>102</v>
      </c>
      <c r="AW285" s="43">
        <v>25.56</v>
      </c>
      <c r="AX285" s="42" t="s">
        <v>3915</v>
      </c>
      <c r="AY285" s="42" t="s">
        <v>3916</v>
      </c>
      <c r="AZ285" s="42" t="s">
        <v>3926</v>
      </c>
      <c r="BA285" s="42" t="s">
        <v>3927</v>
      </c>
      <c r="BB285" s="42" t="s">
        <v>129</v>
      </c>
      <c r="BC285" s="42" t="s">
        <v>3900</v>
      </c>
      <c r="BD285" s="43" t="str">
        <f t="shared" si="48"/>
        <v>01/10/2019</v>
      </c>
      <c r="BE285" s="43" t="str">
        <f t="shared" si="49"/>
        <v>01/12/2021</v>
      </c>
      <c r="BF285" s="43">
        <f t="shared" si="50"/>
        <v>26</v>
      </c>
      <c r="BG285" s="44">
        <f t="shared" si="51"/>
        <v>0.18545454545454546</v>
      </c>
      <c r="BH285" s="44">
        <f t="shared" si="52"/>
        <v>0.1704</v>
      </c>
      <c r="BI285" s="44">
        <f t="shared" si="53"/>
        <v>0.8307692307692307</v>
      </c>
      <c r="BJ285" s="44">
        <f t="shared" si="54"/>
        <v>1.1866237762237761</v>
      </c>
      <c r="BK285" s="9">
        <f t="shared" si="55"/>
        <v>3</v>
      </c>
      <c r="BL285" s="10"/>
      <c r="BM285" s="9">
        <v>3</v>
      </c>
    </row>
    <row r="286" spans="1:65" x14ac:dyDescent="0.35">
      <c r="A286" s="42">
        <v>569</v>
      </c>
      <c r="B286" s="42" t="s">
        <v>63</v>
      </c>
      <c r="C286" s="42" t="s">
        <v>1764</v>
      </c>
      <c r="D286" s="42" t="s">
        <v>3928</v>
      </c>
      <c r="E286" s="42" t="s">
        <v>66</v>
      </c>
      <c r="F286" s="42" t="s">
        <v>3929</v>
      </c>
      <c r="G286" s="42"/>
      <c r="H286" s="42" t="s">
        <v>3930</v>
      </c>
      <c r="I286" s="42">
        <v>0</v>
      </c>
      <c r="J286" s="42" t="s">
        <v>3931</v>
      </c>
      <c r="K286" s="42" t="s">
        <v>2075</v>
      </c>
      <c r="L286" s="42" t="s">
        <v>2076</v>
      </c>
      <c r="M286" s="42" t="s">
        <v>72</v>
      </c>
      <c r="N286" s="42" t="s">
        <v>73</v>
      </c>
      <c r="O286" s="42"/>
      <c r="P286" s="42"/>
      <c r="Q286" s="42"/>
      <c r="R286" s="42">
        <v>0</v>
      </c>
      <c r="S286" s="42"/>
      <c r="T286" s="42">
        <v>0</v>
      </c>
      <c r="U286" s="42" t="s">
        <v>3931</v>
      </c>
      <c r="V286" s="42" t="s">
        <v>2075</v>
      </c>
      <c r="W286" s="42" t="s">
        <v>2076</v>
      </c>
      <c r="X286" s="42" t="s">
        <v>72</v>
      </c>
      <c r="Y286" s="42" t="s">
        <v>73</v>
      </c>
      <c r="Z286" s="42"/>
      <c r="AA286" s="42"/>
      <c r="AB286" s="42"/>
      <c r="AC286" s="42"/>
      <c r="AD286" s="42">
        <v>393477096583</v>
      </c>
      <c r="AE286" s="42" t="s">
        <v>3932</v>
      </c>
      <c r="AF286" s="42" t="s">
        <v>75</v>
      </c>
      <c r="AG286" s="42" t="s">
        <v>2076</v>
      </c>
      <c r="AH286" s="42" t="s">
        <v>72</v>
      </c>
      <c r="AI286" s="42" t="s">
        <v>77</v>
      </c>
      <c r="AJ286" s="42" t="s">
        <v>3933</v>
      </c>
      <c r="AK286" s="42" t="s">
        <v>2080</v>
      </c>
      <c r="AL286" s="42" t="s">
        <v>3934</v>
      </c>
      <c r="AM286" s="42">
        <v>559</v>
      </c>
      <c r="AN286" s="42">
        <v>569</v>
      </c>
      <c r="AO286" s="42" t="s">
        <v>3935</v>
      </c>
      <c r="AP286" s="42" t="s">
        <v>3936</v>
      </c>
      <c r="AQ286" s="42" t="s">
        <v>3936</v>
      </c>
      <c r="AR286" s="42" t="s">
        <v>129</v>
      </c>
      <c r="AS286" s="42" t="s">
        <v>3937</v>
      </c>
      <c r="AT286" s="43">
        <v>2019</v>
      </c>
      <c r="AU286" s="43" t="s">
        <v>2956</v>
      </c>
      <c r="AV286" s="43">
        <v>107</v>
      </c>
      <c r="AW286" s="43">
        <v>26.86</v>
      </c>
      <c r="AX286" s="42" t="s">
        <v>1764</v>
      </c>
      <c r="AY286" s="42" t="s">
        <v>3928</v>
      </c>
      <c r="AZ286" s="42" t="s">
        <v>131</v>
      </c>
      <c r="BA286" s="42" t="s">
        <v>3938</v>
      </c>
      <c r="BB286" s="42" t="s">
        <v>129</v>
      </c>
      <c r="BC286" s="42" t="s">
        <v>3939</v>
      </c>
      <c r="BD286" s="43" t="str">
        <f t="shared" si="48"/>
        <v>01/10/2019</v>
      </c>
      <c r="BE286" s="43" t="str">
        <f t="shared" si="49"/>
        <v>01/03/2022</v>
      </c>
      <c r="BF286" s="43">
        <f t="shared" si="50"/>
        <v>29</v>
      </c>
      <c r="BG286" s="44">
        <f t="shared" si="51"/>
        <v>0.19454545454545458</v>
      </c>
      <c r="BH286" s="44">
        <f t="shared" si="52"/>
        <v>0.17906666666666668</v>
      </c>
      <c r="BI286" s="44">
        <f t="shared" si="53"/>
        <v>0.7448275862068966</v>
      </c>
      <c r="BJ286" s="44">
        <f t="shared" si="54"/>
        <v>1.118439707419018</v>
      </c>
      <c r="BK286" s="9">
        <f t="shared" si="55"/>
        <v>4</v>
      </c>
      <c r="BL286" s="10"/>
      <c r="BM286" s="9">
        <v>4</v>
      </c>
    </row>
    <row r="287" spans="1:65" x14ac:dyDescent="0.35">
      <c r="A287" s="42">
        <v>384</v>
      </c>
      <c r="B287" s="42" t="s">
        <v>63</v>
      </c>
      <c r="C287" s="42" t="s">
        <v>3940</v>
      </c>
      <c r="D287" s="42" t="s">
        <v>3941</v>
      </c>
      <c r="E287" s="42" t="s">
        <v>66</v>
      </c>
      <c r="F287" s="42" t="s">
        <v>3942</v>
      </c>
      <c r="G287" s="42"/>
      <c r="H287" s="42" t="s">
        <v>3943</v>
      </c>
      <c r="I287" s="42">
        <v>0</v>
      </c>
      <c r="J287" s="42" t="s">
        <v>3944</v>
      </c>
      <c r="K287" s="42">
        <v>20021</v>
      </c>
      <c r="L287" s="42" t="s">
        <v>3945</v>
      </c>
      <c r="M287" s="42" t="s">
        <v>3946</v>
      </c>
      <c r="N287" s="42" t="s">
        <v>3947</v>
      </c>
      <c r="O287" s="42"/>
      <c r="P287" s="42"/>
      <c r="Q287" s="42"/>
      <c r="R287" s="42">
        <v>0</v>
      </c>
      <c r="S287" s="42"/>
      <c r="T287" s="42">
        <v>0</v>
      </c>
      <c r="U287" s="42" t="s">
        <v>3944</v>
      </c>
      <c r="V287" s="42">
        <v>20021</v>
      </c>
      <c r="W287" s="42" t="s">
        <v>3945</v>
      </c>
      <c r="X287" s="42" t="s">
        <v>3946</v>
      </c>
      <c r="Y287" s="42" t="s">
        <v>3947</v>
      </c>
      <c r="Z287" s="42"/>
      <c r="AA287" s="42"/>
      <c r="AB287" s="42"/>
      <c r="AC287" s="42"/>
      <c r="AD287" s="42">
        <v>393451610274</v>
      </c>
      <c r="AE287" s="42" t="s">
        <v>3948</v>
      </c>
      <c r="AF287" s="42" t="s">
        <v>75</v>
      </c>
      <c r="AG287" s="42" t="s">
        <v>3949</v>
      </c>
      <c r="AH287" s="42" t="s">
        <v>3946</v>
      </c>
      <c r="AI287" s="42" t="s">
        <v>77</v>
      </c>
      <c r="AJ287" s="42" t="s">
        <v>3950</v>
      </c>
      <c r="AK287" s="42" t="s">
        <v>3951</v>
      </c>
      <c r="AL287" s="42" t="s">
        <v>3952</v>
      </c>
      <c r="AM287" s="42">
        <v>354</v>
      </c>
      <c r="AN287" s="42">
        <v>384</v>
      </c>
      <c r="AO287" s="42" t="s">
        <v>3953</v>
      </c>
      <c r="AP287" s="42" t="s">
        <v>3954</v>
      </c>
      <c r="AQ287" s="42" t="s">
        <v>3954</v>
      </c>
      <c r="AR287" s="42" t="s">
        <v>129</v>
      </c>
      <c r="AS287" s="42" t="s">
        <v>1268</v>
      </c>
      <c r="AT287" s="43">
        <v>2021</v>
      </c>
      <c r="AU287" s="43" t="s">
        <v>3955</v>
      </c>
      <c r="AV287" s="43">
        <v>110</v>
      </c>
      <c r="AW287" s="43">
        <v>29.48</v>
      </c>
      <c r="AX287" s="42" t="s">
        <v>3940</v>
      </c>
      <c r="AY287" s="42" t="s">
        <v>3941</v>
      </c>
      <c r="AZ287" s="42" t="s">
        <v>670</v>
      </c>
      <c r="BA287" s="42" t="s">
        <v>3956</v>
      </c>
      <c r="BB287" s="42" t="s">
        <v>129</v>
      </c>
      <c r="BC287" s="42" t="s">
        <v>3957</v>
      </c>
      <c r="BD287" s="43" t="str">
        <f t="shared" si="48"/>
        <v>01/10/2021</v>
      </c>
      <c r="BE287" s="43" t="str">
        <f t="shared" si="49"/>
        <v>01/07/2024</v>
      </c>
      <c r="BF287" s="43">
        <f t="shared" si="50"/>
        <v>33</v>
      </c>
      <c r="BG287" s="44">
        <f t="shared" si="51"/>
        <v>0.2</v>
      </c>
      <c r="BH287" s="44">
        <f t="shared" si="52"/>
        <v>0.19653333333333334</v>
      </c>
      <c r="BI287" s="44">
        <f t="shared" si="53"/>
        <v>0.65454545454545443</v>
      </c>
      <c r="BJ287" s="44">
        <f t="shared" si="54"/>
        <v>1.0510787878787877</v>
      </c>
      <c r="BK287" s="9">
        <f t="shared" si="55"/>
        <v>5</v>
      </c>
      <c r="BL287" s="10"/>
      <c r="BM287" s="9">
        <v>5</v>
      </c>
    </row>
    <row r="288" spans="1:65" x14ac:dyDescent="0.35">
      <c r="A288" s="42">
        <v>338</v>
      </c>
      <c r="B288" s="42" t="s">
        <v>63</v>
      </c>
      <c r="C288" s="42" t="s">
        <v>3958</v>
      </c>
      <c r="D288" s="42" t="s">
        <v>3959</v>
      </c>
      <c r="E288" s="42" t="s">
        <v>66</v>
      </c>
      <c r="F288" s="42" t="s">
        <v>3960</v>
      </c>
      <c r="G288" s="42"/>
      <c r="H288" s="42" t="s">
        <v>3961</v>
      </c>
      <c r="I288" s="42">
        <v>0</v>
      </c>
      <c r="J288" s="42" t="s">
        <v>3962</v>
      </c>
      <c r="K288" s="42" t="s">
        <v>1182</v>
      </c>
      <c r="L288" s="42" t="s">
        <v>76</v>
      </c>
      <c r="M288" s="42" t="s">
        <v>72</v>
      </c>
      <c r="N288" s="42" t="s">
        <v>73</v>
      </c>
      <c r="O288" s="42"/>
      <c r="P288" s="42"/>
      <c r="Q288" s="42"/>
      <c r="R288" s="42">
        <v>0</v>
      </c>
      <c r="S288" s="42"/>
      <c r="T288" s="42">
        <v>0</v>
      </c>
      <c r="U288" s="42" t="s">
        <v>3962</v>
      </c>
      <c r="V288" s="42" t="s">
        <v>1182</v>
      </c>
      <c r="W288" s="42" t="s">
        <v>76</v>
      </c>
      <c r="X288" s="42" t="s">
        <v>72</v>
      </c>
      <c r="Y288" s="42" t="s">
        <v>73</v>
      </c>
      <c r="Z288" s="42"/>
      <c r="AA288" s="42"/>
      <c r="AB288" s="42"/>
      <c r="AC288" s="42"/>
      <c r="AD288" s="42" t="s">
        <v>3963</v>
      </c>
      <c r="AE288" s="42" t="s">
        <v>3964</v>
      </c>
      <c r="AF288" s="42" t="s">
        <v>75</v>
      </c>
      <c r="AG288" s="42" t="s">
        <v>76</v>
      </c>
      <c r="AH288" s="42" t="s">
        <v>72</v>
      </c>
      <c r="AI288" s="42" t="s">
        <v>77</v>
      </c>
      <c r="AJ288" s="42" t="s">
        <v>3965</v>
      </c>
      <c r="AK288" s="42" t="s">
        <v>145</v>
      </c>
      <c r="AL288" s="42" t="s">
        <v>3966</v>
      </c>
      <c r="AM288" s="42">
        <v>308</v>
      </c>
      <c r="AN288" s="42">
        <v>338</v>
      </c>
      <c r="AO288" s="42" t="s">
        <v>3967</v>
      </c>
      <c r="AP288" s="42" t="s">
        <v>3968</v>
      </c>
      <c r="AQ288" s="42" t="s">
        <v>3968</v>
      </c>
      <c r="AR288" s="42" t="s">
        <v>129</v>
      </c>
      <c r="AS288" s="42" t="s">
        <v>923</v>
      </c>
      <c r="AT288" s="43">
        <v>2021</v>
      </c>
      <c r="AU288" s="43" t="s">
        <v>1830</v>
      </c>
      <c r="AV288" s="43">
        <v>110</v>
      </c>
      <c r="AW288" s="43">
        <v>29.13</v>
      </c>
      <c r="AX288" s="42" t="s">
        <v>3958</v>
      </c>
      <c r="AY288" s="42" t="s">
        <v>3959</v>
      </c>
      <c r="AZ288" s="42" t="s">
        <v>338</v>
      </c>
      <c r="BA288" s="42" t="s">
        <v>3969</v>
      </c>
      <c r="BB288" s="42" t="s">
        <v>129</v>
      </c>
      <c r="BC288" s="42" t="s">
        <v>3900</v>
      </c>
      <c r="BD288" s="43" t="str">
        <f t="shared" si="48"/>
        <v>01/10/2021</v>
      </c>
      <c r="BE288" s="43" t="str">
        <f t="shared" si="49"/>
        <v>01/07/2024</v>
      </c>
      <c r="BF288" s="43">
        <f t="shared" si="50"/>
        <v>33</v>
      </c>
      <c r="BG288" s="44">
        <f t="shared" si="51"/>
        <v>0.2</v>
      </c>
      <c r="BH288" s="44">
        <f t="shared" si="52"/>
        <v>0.19420000000000001</v>
      </c>
      <c r="BI288" s="44">
        <f t="shared" si="53"/>
        <v>0.65454545454545443</v>
      </c>
      <c r="BJ288" s="44">
        <f t="shared" si="54"/>
        <v>1.0487454545454544</v>
      </c>
      <c r="BK288" s="9">
        <f t="shared" si="55"/>
        <v>6</v>
      </c>
      <c r="BL288" s="10"/>
      <c r="BM288" s="9">
        <v>6</v>
      </c>
    </row>
    <row r="289" spans="1:178" hidden="1" x14ac:dyDescent="0.35">
      <c r="A289" s="15">
        <v>268</v>
      </c>
      <c r="B289" s="15" t="s">
        <v>63</v>
      </c>
      <c r="C289" s="15" t="s">
        <v>3970</v>
      </c>
      <c r="D289" s="15" t="s">
        <v>3971</v>
      </c>
      <c r="E289" s="15" t="s">
        <v>136</v>
      </c>
      <c r="F289" s="15" t="s">
        <v>3972</v>
      </c>
      <c r="G289" s="15"/>
      <c r="H289" s="15" t="s">
        <v>3973</v>
      </c>
      <c r="I289" s="42">
        <v>0</v>
      </c>
      <c r="J289" s="42" t="s">
        <v>3974</v>
      </c>
      <c r="K289" s="42" t="s">
        <v>2060</v>
      </c>
      <c r="L289" s="42" t="s">
        <v>76</v>
      </c>
      <c r="M289" s="42" t="s">
        <v>72</v>
      </c>
      <c r="N289" s="42" t="s">
        <v>73</v>
      </c>
      <c r="O289" s="42"/>
      <c r="P289" s="42"/>
      <c r="Q289" s="42"/>
      <c r="R289" s="42">
        <v>0</v>
      </c>
      <c r="S289" s="42"/>
      <c r="T289" s="42">
        <v>0</v>
      </c>
      <c r="U289" s="42" t="s">
        <v>3974</v>
      </c>
      <c r="V289" s="42" t="s">
        <v>2060</v>
      </c>
      <c r="W289" s="42" t="s">
        <v>76</v>
      </c>
      <c r="X289" s="42" t="s">
        <v>72</v>
      </c>
      <c r="Y289" s="42" t="s">
        <v>73</v>
      </c>
      <c r="Z289" s="42"/>
      <c r="AA289" s="42"/>
      <c r="AB289" s="42"/>
      <c r="AC289" s="42"/>
      <c r="AD289" s="42">
        <v>393913926256</v>
      </c>
      <c r="AE289" s="42" t="s">
        <v>3975</v>
      </c>
      <c r="AF289" s="42" t="s">
        <v>75</v>
      </c>
      <c r="AG289" s="42" t="s">
        <v>76</v>
      </c>
      <c r="AH289" s="42" t="s">
        <v>72</v>
      </c>
      <c r="AI289" s="42" t="s">
        <v>77</v>
      </c>
      <c r="AJ289" s="42" t="s">
        <v>3976</v>
      </c>
      <c r="AK289" s="42" t="s">
        <v>145</v>
      </c>
      <c r="AL289" s="42" t="s">
        <v>3977</v>
      </c>
      <c r="AM289" s="42">
        <v>246</v>
      </c>
      <c r="AN289" s="42">
        <v>268</v>
      </c>
      <c r="AO289" s="42" t="s">
        <v>3978</v>
      </c>
      <c r="AP289" s="42" t="s">
        <v>3979</v>
      </c>
      <c r="AQ289" s="42" t="s">
        <v>3979</v>
      </c>
      <c r="AR289" s="42" t="s">
        <v>129</v>
      </c>
      <c r="AS289" s="42" t="s">
        <v>1268</v>
      </c>
      <c r="AT289" s="43">
        <v>2021</v>
      </c>
      <c r="AU289" s="43" t="s">
        <v>248</v>
      </c>
      <c r="AV289" s="43">
        <v>110</v>
      </c>
      <c r="AW289" s="43">
        <v>28.92</v>
      </c>
      <c r="AX289" s="15" t="s">
        <v>3970</v>
      </c>
      <c r="AY289" s="15" t="s">
        <v>3971</v>
      </c>
      <c r="AZ289" s="15" t="s">
        <v>3980</v>
      </c>
      <c r="BA289" s="15" t="s">
        <v>3981</v>
      </c>
      <c r="BB289" s="15" t="s">
        <v>129</v>
      </c>
      <c r="BC289" s="15" t="s">
        <v>3982</v>
      </c>
      <c r="BD289" s="16" t="str">
        <f t="shared" si="48"/>
        <v>01/10/2021</v>
      </c>
      <c r="BE289" s="16" t="str">
        <f t="shared" si="49"/>
        <v>01/07/2024</v>
      </c>
      <c r="BF289" s="16">
        <f t="shared" si="50"/>
        <v>33</v>
      </c>
      <c r="BG289" s="17">
        <f t="shared" si="51"/>
        <v>0.2</v>
      </c>
      <c r="BH289" s="17">
        <f t="shared" si="52"/>
        <v>0.19280000000000003</v>
      </c>
      <c r="BI289" s="17">
        <f t="shared" si="53"/>
        <v>0.65454545454545443</v>
      </c>
      <c r="BJ289" s="17">
        <f t="shared" si="54"/>
        <v>1.0473454545454546</v>
      </c>
      <c r="BK289" s="18">
        <f t="shared" si="55"/>
        <v>7</v>
      </c>
      <c r="BL289" s="19"/>
      <c r="BM289" s="18">
        <v>7</v>
      </c>
    </row>
    <row r="290" spans="1:178" hidden="1" x14ac:dyDescent="0.35">
      <c r="A290" s="15">
        <v>261</v>
      </c>
      <c r="B290" s="15" t="s">
        <v>63</v>
      </c>
      <c r="C290" s="15" t="s">
        <v>167</v>
      </c>
      <c r="D290" s="15" t="s">
        <v>3983</v>
      </c>
      <c r="E290" s="15" t="s">
        <v>66</v>
      </c>
      <c r="F290" s="15" t="s">
        <v>3984</v>
      </c>
      <c r="G290" s="15"/>
      <c r="H290" s="15" t="s">
        <v>3985</v>
      </c>
      <c r="I290" s="42">
        <v>0</v>
      </c>
      <c r="J290" s="42" t="s">
        <v>3986</v>
      </c>
      <c r="K290" s="42">
        <v>65015</v>
      </c>
      <c r="L290" s="42" t="s">
        <v>3987</v>
      </c>
      <c r="M290" s="42" t="s">
        <v>279</v>
      </c>
      <c r="N290" s="42" t="s">
        <v>203</v>
      </c>
      <c r="O290" s="42"/>
      <c r="P290" s="42"/>
      <c r="Q290" s="42"/>
      <c r="R290" s="42">
        <v>1</v>
      </c>
      <c r="S290" s="42"/>
      <c r="T290" s="42">
        <v>0</v>
      </c>
      <c r="U290" s="42" t="s">
        <v>3988</v>
      </c>
      <c r="V290" s="42" t="s">
        <v>798</v>
      </c>
      <c r="W290" s="42" t="s">
        <v>76</v>
      </c>
      <c r="X290" s="42" t="s">
        <v>72</v>
      </c>
      <c r="Y290" s="42" t="s">
        <v>73</v>
      </c>
      <c r="Z290" s="42"/>
      <c r="AA290" s="42"/>
      <c r="AB290" s="42"/>
      <c r="AC290" s="42"/>
      <c r="AD290" s="42">
        <v>393389867181</v>
      </c>
      <c r="AE290" s="42" t="s">
        <v>3989</v>
      </c>
      <c r="AF290" s="42" t="s">
        <v>75</v>
      </c>
      <c r="AG290" s="42" t="s">
        <v>3990</v>
      </c>
      <c r="AH290" s="42" t="s">
        <v>3991</v>
      </c>
      <c r="AI290" s="42" t="s">
        <v>77</v>
      </c>
      <c r="AJ290" s="42" t="s">
        <v>3992</v>
      </c>
      <c r="AK290" s="42" t="s">
        <v>3993</v>
      </c>
      <c r="AL290" s="42" t="s">
        <v>3994</v>
      </c>
      <c r="AM290" s="42">
        <v>236</v>
      </c>
      <c r="AN290" s="42">
        <v>261</v>
      </c>
      <c r="AO290" s="42" t="s">
        <v>3995</v>
      </c>
      <c r="AP290" s="42" t="s">
        <v>3996</v>
      </c>
      <c r="AQ290" s="42" t="s">
        <v>3996</v>
      </c>
      <c r="AR290" s="42" t="s">
        <v>129</v>
      </c>
      <c r="AS290" s="42" t="s">
        <v>1268</v>
      </c>
      <c r="AT290" s="43">
        <v>2021</v>
      </c>
      <c r="AU290" s="43" t="s">
        <v>3955</v>
      </c>
      <c r="AV290" s="43">
        <v>110</v>
      </c>
      <c r="AW290" s="43">
        <v>28.86</v>
      </c>
      <c r="AX290" s="42" t="s">
        <v>167</v>
      </c>
      <c r="AY290" s="42" t="s">
        <v>3983</v>
      </c>
      <c r="AZ290" s="42" t="s">
        <v>131</v>
      </c>
      <c r="BA290" s="42" t="s">
        <v>3997</v>
      </c>
      <c r="BB290" s="42" t="s">
        <v>129</v>
      </c>
      <c r="BC290" s="42" t="s">
        <v>3998</v>
      </c>
      <c r="BD290" s="43" t="str">
        <f t="shared" si="48"/>
        <v>01/10/2021</v>
      </c>
      <c r="BE290" s="43" t="str">
        <f t="shared" si="49"/>
        <v>01/07/2024</v>
      </c>
      <c r="BF290" s="43">
        <f t="shared" si="50"/>
        <v>33</v>
      </c>
      <c r="BG290" s="44">
        <f t="shared" si="51"/>
        <v>0.2</v>
      </c>
      <c r="BH290" s="44">
        <f t="shared" si="52"/>
        <v>0.19240000000000002</v>
      </c>
      <c r="BI290" s="44">
        <f t="shared" si="53"/>
        <v>0.65454545454545443</v>
      </c>
      <c r="BJ290" s="44">
        <f t="shared" si="54"/>
        <v>1.0469454545454544</v>
      </c>
      <c r="BK290" s="9">
        <f t="shared" si="55"/>
        <v>8</v>
      </c>
      <c r="BL290" s="10"/>
      <c r="BM290" s="9">
        <v>8</v>
      </c>
    </row>
    <row r="291" spans="1:178" s="21" customFormat="1" x14ac:dyDescent="0.35">
      <c r="A291" s="42">
        <v>279</v>
      </c>
      <c r="B291" s="42" t="s">
        <v>63</v>
      </c>
      <c r="C291" s="42" t="s">
        <v>3999</v>
      </c>
      <c r="D291" s="42" t="s">
        <v>4000</v>
      </c>
      <c r="E291" s="42" t="s">
        <v>66</v>
      </c>
      <c r="F291" s="42" t="s">
        <v>4001</v>
      </c>
      <c r="G291" s="42"/>
      <c r="H291" s="42" t="s">
        <v>4002</v>
      </c>
      <c r="I291" s="42">
        <v>0</v>
      </c>
      <c r="J291" s="42" t="s">
        <v>4003</v>
      </c>
      <c r="K291" s="42" t="s">
        <v>4004</v>
      </c>
      <c r="L291" s="42" t="s">
        <v>76</v>
      </c>
      <c r="M291" s="42" t="s">
        <v>72</v>
      </c>
      <c r="N291" s="42" t="s">
        <v>73</v>
      </c>
      <c r="O291" s="42"/>
      <c r="P291" s="42"/>
      <c r="Q291" s="42"/>
      <c r="R291" s="42">
        <v>0</v>
      </c>
      <c r="S291" s="42"/>
      <c r="T291" s="42">
        <v>0</v>
      </c>
      <c r="U291" s="42" t="s">
        <v>4003</v>
      </c>
      <c r="V291" s="42" t="s">
        <v>4004</v>
      </c>
      <c r="W291" s="42" t="s">
        <v>76</v>
      </c>
      <c r="X291" s="42" t="s">
        <v>72</v>
      </c>
      <c r="Y291" s="42" t="s">
        <v>73</v>
      </c>
      <c r="Z291" s="42"/>
      <c r="AA291" s="42"/>
      <c r="AB291" s="42"/>
      <c r="AC291" s="42"/>
      <c r="AD291" s="42">
        <v>393663453786</v>
      </c>
      <c r="AE291" s="42" t="s">
        <v>4005</v>
      </c>
      <c r="AF291" s="42" t="s">
        <v>75</v>
      </c>
      <c r="AG291" s="42" t="s">
        <v>76</v>
      </c>
      <c r="AH291" s="42" t="s">
        <v>72</v>
      </c>
      <c r="AI291" s="42" t="s">
        <v>77</v>
      </c>
      <c r="AJ291" s="42" t="s">
        <v>4006</v>
      </c>
      <c r="AK291" s="42" t="s">
        <v>145</v>
      </c>
      <c r="AL291" s="42" t="s">
        <v>4007</v>
      </c>
      <c r="AM291" s="42">
        <v>255</v>
      </c>
      <c r="AN291" s="42">
        <v>279</v>
      </c>
      <c r="AO291" s="42" t="s">
        <v>4008</v>
      </c>
      <c r="AP291" s="42" t="s">
        <v>4009</v>
      </c>
      <c r="AQ291" s="42" t="s">
        <v>4009</v>
      </c>
      <c r="AR291" s="42" t="s">
        <v>129</v>
      </c>
      <c r="AS291" s="42" t="s">
        <v>4010</v>
      </c>
      <c r="AT291" s="43">
        <v>2020</v>
      </c>
      <c r="AU291" s="43" t="s">
        <v>4011</v>
      </c>
      <c r="AV291" s="43">
        <v>109</v>
      </c>
      <c r="AW291" s="43">
        <v>28.31</v>
      </c>
      <c r="AX291" s="42" t="s">
        <v>3999</v>
      </c>
      <c r="AY291" s="42" t="s">
        <v>4000</v>
      </c>
      <c r="AZ291" s="42" t="s">
        <v>1414</v>
      </c>
      <c r="BA291" s="42" t="s">
        <v>4012</v>
      </c>
      <c r="BB291" s="42" t="s">
        <v>129</v>
      </c>
      <c r="BC291" s="42" t="s">
        <v>4013</v>
      </c>
      <c r="BD291" s="43" t="str">
        <f t="shared" si="48"/>
        <v>01/10/2020</v>
      </c>
      <c r="BE291" s="43" t="str">
        <f t="shared" si="49"/>
        <v>01/07/2023</v>
      </c>
      <c r="BF291" s="43">
        <f t="shared" si="50"/>
        <v>33</v>
      </c>
      <c r="BG291" s="44">
        <f t="shared" si="51"/>
        <v>0.19818181818181821</v>
      </c>
      <c r="BH291" s="44">
        <f t="shared" si="52"/>
        <v>0.18873333333333334</v>
      </c>
      <c r="BI291" s="44">
        <f t="shared" si="53"/>
        <v>0.65454545454545443</v>
      </c>
      <c r="BJ291" s="44">
        <f t="shared" si="54"/>
        <v>1.041460606060606</v>
      </c>
      <c r="BK291" s="9">
        <f t="shared" si="55"/>
        <v>9</v>
      </c>
      <c r="BL291" s="10"/>
      <c r="BM291" s="9">
        <v>9</v>
      </c>
      <c r="BN291" s="20"/>
      <c r="BO291" s="20"/>
      <c r="BP291" s="20"/>
      <c r="BQ291" s="20"/>
      <c r="BR291" s="20"/>
      <c r="BS291" s="20"/>
      <c r="BT291" s="20"/>
      <c r="BU291" s="20"/>
      <c r="BV291" s="20"/>
      <c r="BW291" s="20"/>
      <c r="BX291" s="20"/>
      <c r="BY291" s="20"/>
      <c r="BZ291" s="20"/>
      <c r="CA291" s="20"/>
      <c r="CB291" s="20"/>
      <c r="CC291" s="20"/>
      <c r="CD291" s="20"/>
      <c r="CE291" s="20"/>
      <c r="CF291" s="20"/>
      <c r="CG291" s="20"/>
      <c r="CH291" s="20"/>
      <c r="CI291" s="20"/>
      <c r="CJ291" s="20"/>
      <c r="CK291" s="20"/>
      <c r="CL291" s="20"/>
      <c r="CM291" s="20"/>
      <c r="CN291" s="20"/>
      <c r="CO291" s="20"/>
      <c r="CP291" s="20"/>
      <c r="CQ291" s="20"/>
      <c r="CR291" s="20"/>
      <c r="CS291" s="20"/>
      <c r="CT291" s="20"/>
      <c r="CU291" s="20"/>
      <c r="CV291" s="20"/>
      <c r="CW291" s="20"/>
      <c r="CX291" s="20"/>
      <c r="CY291" s="20"/>
      <c r="CZ291" s="20"/>
      <c r="DA291" s="20"/>
      <c r="DB291" s="20"/>
      <c r="DC291" s="20"/>
      <c r="DD291" s="20"/>
      <c r="DE291" s="20"/>
      <c r="DF291" s="20"/>
      <c r="DG291" s="20"/>
      <c r="DH291" s="20"/>
      <c r="DI291" s="20"/>
      <c r="DJ291" s="20"/>
      <c r="DK291" s="20"/>
      <c r="DL291" s="20"/>
      <c r="DM291" s="20"/>
      <c r="DN291" s="20"/>
      <c r="DO291" s="20"/>
      <c r="DP291" s="20"/>
      <c r="DQ291" s="20"/>
      <c r="DR291" s="20"/>
      <c r="DS291" s="20"/>
      <c r="DT291" s="20"/>
      <c r="DU291" s="20"/>
      <c r="DV291" s="20"/>
      <c r="DW291" s="20"/>
      <c r="DX291" s="20"/>
      <c r="DY291" s="20"/>
      <c r="DZ291" s="20"/>
      <c r="EA291" s="20"/>
      <c r="EB291" s="20"/>
      <c r="EC291" s="20"/>
      <c r="ED291" s="20"/>
      <c r="EE291" s="20"/>
      <c r="EF291" s="20"/>
      <c r="EG291" s="20"/>
      <c r="EH291" s="20"/>
      <c r="EI291" s="20"/>
      <c r="EJ291" s="20"/>
      <c r="EK291" s="20"/>
      <c r="EL291" s="20"/>
      <c r="EM291" s="20"/>
      <c r="EN291" s="20"/>
      <c r="EO291" s="20"/>
      <c r="EP291" s="20"/>
      <c r="EQ291" s="20"/>
      <c r="ER291" s="20"/>
      <c r="ES291" s="20"/>
      <c r="ET291" s="20"/>
      <c r="EU291" s="20"/>
      <c r="EV291" s="20"/>
      <c r="EW291" s="20"/>
      <c r="EX291" s="20"/>
      <c r="EY291" s="20"/>
      <c r="EZ291" s="20"/>
      <c r="FA291" s="20"/>
      <c r="FB291" s="20"/>
      <c r="FC291" s="20"/>
      <c r="FD291" s="20"/>
      <c r="FE291" s="20"/>
      <c r="FF291" s="20"/>
      <c r="FG291" s="20"/>
      <c r="FH291" s="20"/>
      <c r="FI291" s="20"/>
      <c r="FJ291" s="20"/>
      <c r="FK291" s="20"/>
      <c r="FL291" s="20"/>
      <c r="FM291" s="20"/>
      <c r="FN291" s="20"/>
      <c r="FO291" s="20"/>
      <c r="FP291" s="20"/>
      <c r="FQ291" s="20"/>
      <c r="FR291" s="20"/>
      <c r="FS291" s="20"/>
      <c r="FT291" s="20"/>
      <c r="FU291" s="20"/>
      <c r="FV291" s="20"/>
    </row>
    <row r="292" spans="1:178" x14ac:dyDescent="0.35">
      <c r="A292" s="42">
        <v>625</v>
      </c>
      <c r="B292" s="42" t="s">
        <v>63</v>
      </c>
      <c r="C292" s="42" t="s">
        <v>872</v>
      </c>
      <c r="D292" s="42" t="s">
        <v>4014</v>
      </c>
      <c r="E292" s="42" t="s">
        <v>66</v>
      </c>
      <c r="F292" s="42" t="s">
        <v>4015</v>
      </c>
      <c r="G292" s="42"/>
      <c r="H292" s="42" t="s">
        <v>4016</v>
      </c>
      <c r="I292" s="42">
        <v>0</v>
      </c>
      <c r="J292" s="42" t="s">
        <v>4017</v>
      </c>
      <c r="K292" s="42" t="s">
        <v>185</v>
      </c>
      <c r="L292" s="42" t="s">
        <v>76</v>
      </c>
      <c r="M292" s="42" t="s">
        <v>72</v>
      </c>
      <c r="N292" s="42" t="s">
        <v>73</v>
      </c>
      <c r="O292" s="42"/>
      <c r="P292" s="42"/>
      <c r="Q292" s="42"/>
      <c r="R292" s="42">
        <v>0</v>
      </c>
      <c r="S292" s="42"/>
      <c r="T292" s="42">
        <v>0</v>
      </c>
      <c r="U292" s="42" t="s">
        <v>4017</v>
      </c>
      <c r="V292" s="42" t="s">
        <v>185</v>
      </c>
      <c r="W292" s="42" t="s">
        <v>76</v>
      </c>
      <c r="X292" s="42" t="s">
        <v>72</v>
      </c>
      <c r="Y292" s="42" t="s">
        <v>73</v>
      </c>
      <c r="Z292" s="42"/>
      <c r="AA292" s="42"/>
      <c r="AB292" s="42"/>
      <c r="AC292" s="42"/>
      <c r="AD292" s="42">
        <v>3207019291</v>
      </c>
      <c r="AE292" s="42" t="s">
        <v>4018</v>
      </c>
      <c r="AF292" s="42" t="s">
        <v>75</v>
      </c>
      <c r="AG292" s="42" t="s">
        <v>76</v>
      </c>
      <c r="AH292" s="42" t="s">
        <v>72</v>
      </c>
      <c r="AI292" s="42" t="s">
        <v>77</v>
      </c>
      <c r="AJ292" s="42" t="s">
        <v>4019</v>
      </c>
      <c r="AK292" s="42" t="s">
        <v>264</v>
      </c>
      <c r="AL292" s="42" t="s">
        <v>4020</v>
      </c>
      <c r="AM292" s="42">
        <v>628</v>
      </c>
      <c r="AN292" s="42">
        <v>625</v>
      </c>
      <c r="AO292" s="42" t="s">
        <v>4021</v>
      </c>
      <c r="AP292" s="42" t="s">
        <v>4022</v>
      </c>
      <c r="AQ292" s="42" t="s">
        <v>4022</v>
      </c>
      <c r="AR292" s="42" t="s">
        <v>129</v>
      </c>
      <c r="AS292" s="42" t="s">
        <v>1552</v>
      </c>
      <c r="AT292" s="43">
        <v>2021</v>
      </c>
      <c r="AU292" s="43" t="s">
        <v>248</v>
      </c>
      <c r="AV292" s="43">
        <v>110</v>
      </c>
      <c r="AW292" s="43">
        <v>26.98</v>
      </c>
      <c r="AX292" s="42" t="s">
        <v>872</v>
      </c>
      <c r="AY292" s="42" t="s">
        <v>4014</v>
      </c>
      <c r="AZ292" s="42" t="s">
        <v>465</v>
      </c>
      <c r="BA292" s="42" t="s">
        <v>4023</v>
      </c>
      <c r="BB292" s="42" t="s">
        <v>129</v>
      </c>
      <c r="BC292" s="42" t="s">
        <v>4024</v>
      </c>
      <c r="BD292" s="43" t="str">
        <f t="shared" si="48"/>
        <v>01/10/2021</v>
      </c>
      <c r="BE292" s="43" t="str">
        <f t="shared" si="49"/>
        <v>01/07/2024</v>
      </c>
      <c r="BF292" s="43">
        <f t="shared" si="50"/>
        <v>33</v>
      </c>
      <c r="BG292" s="44">
        <f t="shared" si="51"/>
        <v>0.2</v>
      </c>
      <c r="BH292" s="44">
        <f t="shared" si="52"/>
        <v>0.17986666666666667</v>
      </c>
      <c r="BI292" s="44">
        <f t="shared" si="53"/>
        <v>0.65454545454545443</v>
      </c>
      <c r="BJ292" s="44">
        <f t="shared" si="54"/>
        <v>1.0344121212121211</v>
      </c>
      <c r="BK292" s="9">
        <f t="shared" si="55"/>
        <v>10</v>
      </c>
      <c r="BL292" s="10"/>
      <c r="BM292" s="9">
        <v>10</v>
      </c>
    </row>
    <row r="293" spans="1:178" x14ac:dyDescent="0.35">
      <c r="A293" s="42">
        <v>121</v>
      </c>
      <c r="B293" s="42" t="s">
        <v>63</v>
      </c>
      <c r="C293" s="42" t="s">
        <v>4025</v>
      </c>
      <c r="D293" s="42" t="s">
        <v>4026</v>
      </c>
      <c r="E293" s="42" t="s">
        <v>66</v>
      </c>
      <c r="F293" s="42" t="s">
        <v>4027</v>
      </c>
      <c r="G293" s="42"/>
      <c r="H293" s="42" t="s">
        <v>4028</v>
      </c>
      <c r="I293" s="42">
        <v>0</v>
      </c>
      <c r="J293" s="42" t="s">
        <v>4029</v>
      </c>
      <c r="K293" s="42" t="s">
        <v>1362</v>
      </c>
      <c r="L293" s="42" t="s">
        <v>1363</v>
      </c>
      <c r="M293" s="42" t="s">
        <v>72</v>
      </c>
      <c r="N293" s="42" t="s">
        <v>73</v>
      </c>
      <c r="O293" s="42"/>
      <c r="P293" s="42"/>
      <c r="Q293" s="42"/>
      <c r="R293" s="42">
        <v>0</v>
      </c>
      <c r="S293" s="42"/>
      <c r="T293" s="42">
        <v>0</v>
      </c>
      <c r="U293" s="42" t="s">
        <v>4029</v>
      </c>
      <c r="V293" s="42" t="s">
        <v>1362</v>
      </c>
      <c r="W293" s="42" t="s">
        <v>1363</v>
      </c>
      <c r="X293" s="42" t="s">
        <v>72</v>
      </c>
      <c r="Y293" s="42" t="s">
        <v>73</v>
      </c>
      <c r="Z293" s="42"/>
      <c r="AA293" s="42"/>
      <c r="AB293" s="42"/>
      <c r="AC293" s="42"/>
      <c r="AD293" s="42" t="s">
        <v>4030</v>
      </c>
      <c r="AE293" s="42" t="s">
        <v>4031</v>
      </c>
      <c r="AF293" s="42" t="s">
        <v>75</v>
      </c>
      <c r="AG293" s="42" t="s">
        <v>76</v>
      </c>
      <c r="AH293" s="42" t="s">
        <v>72</v>
      </c>
      <c r="AI293" s="42" t="s">
        <v>77</v>
      </c>
      <c r="AJ293" s="42" t="s">
        <v>4032</v>
      </c>
      <c r="AK293" s="42" t="s">
        <v>4033</v>
      </c>
      <c r="AL293" s="42" t="s">
        <v>4034</v>
      </c>
      <c r="AM293" s="42">
        <v>119</v>
      </c>
      <c r="AN293" s="42">
        <v>121</v>
      </c>
      <c r="AO293" s="42" t="s">
        <v>4035</v>
      </c>
      <c r="AP293" s="42" t="s">
        <v>4036</v>
      </c>
      <c r="AQ293" s="42" t="s">
        <v>4036</v>
      </c>
      <c r="AR293" s="42" t="s">
        <v>129</v>
      </c>
      <c r="AS293" s="42" t="s">
        <v>1268</v>
      </c>
      <c r="AT293" s="43">
        <v>2020</v>
      </c>
      <c r="AU293" s="43" t="s">
        <v>150</v>
      </c>
      <c r="AV293" s="43">
        <v>106</v>
      </c>
      <c r="AW293" s="43">
        <v>27.52</v>
      </c>
      <c r="AX293" s="42" t="s">
        <v>4025</v>
      </c>
      <c r="AY293" s="42" t="s">
        <v>4026</v>
      </c>
      <c r="AZ293" s="42" t="s">
        <v>86</v>
      </c>
      <c r="BA293" s="42" t="s">
        <v>4037</v>
      </c>
      <c r="BB293" s="42" t="s">
        <v>129</v>
      </c>
      <c r="BC293" s="42" t="s">
        <v>3957</v>
      </c>
      <c r="BD293" s="43" t="str">
        <f t="shared" si="48"/>
        <v>01/10/2020</v>
      </c>
      <c r="BE293" s="43" t="str">
        <f t="shared" si="49"/>
        <v>01/07/2023</v>
      </c>
      <c r="BF293" s="43">
        <f t="shared" si="50"/>
        <v>33</v>
      </c>
      <c r="BG293" s="44">
        <f t="shared" si="51"/>
        <v>0.19272727272727275</v>
      </c>
      <c r="BH293" s="44">
        <f t="shared" si="52"/>
        <v>0.18346666666666667</v>
      </c>
      <c r="BI293" s="44">
        <f t="shared" si="53"/>
        <v>0.65454545454545443</v>
      </c>
      <c r="BJ293" s="44">
        <f t="shared" si="54"/>
        <v>1.0307393939393938</v>
      </c>
      <c r="BK293" s="9">
        <f t="shared" si="55"/>
        <v>11</v>
      </c>
      <c r="BL293" s="10"/>
      <c r="BM293" s="9">
        <v>11</v>
      </c>
    </row>
    <row r="294" spans="1:178" x14ac:dyDescent="0.35">
      <c r="A294" s="42">
        <v>195</v>
      </c>
      <c r="B294" s="42" t="s">
        <v>63</v>
      </c>
      <c r="C294" s="42" t="s">
        <v>4038</v>
      </c>
      <c r="D294" s="42" t="s">
        <v>4039</v>
      </c>
      <c r="E294" s="42" t="s">
        <v>136</v>
      </c>
      <c r="F294" s="42" t="s">
        <v>4040</v>
      </c>
      <c r="G294" s="42"/>
      <c r="H294" s="42" t="s">
        <v>4041</v>
      </c>
      <c r="I294" s="42">
        <v>0</v>
      </c>
      <c r="J294" s="42" t="s">
        <v>4042</v>
      </c>
      <c r="K294" s="42" t="s">
        <v>1807</v>
      </c>
      <c r="L294" s="42" t="s">
        <v>76</v>
      </c>
      <c r="M294" s="42" t="s">
        <v>72</v>
      </c>
      <c r="N294" s="42" t="s">
        <v>73</v>
      </c>
      <c r="O294" s="42"/>
      <c r="P294" s="42"/>
      <c r="Q294" s="42"/>
      <c r="R294" s="42">
        <v>0</v>
      </c>
      <c r="S294" s="42"/>
      <c r="T294" s="42">
        <v>0</v>
      </c>
      <c r="U294" s="42" t="s">
        <v>4042</v>
      </c>
      <c r="V294" s="42" t="s">
        <v>1807</v>
      </c>
      <c r="W294" s="42" t="s">
        <v>76</v>
      </c>
      <c r="X294" s="42" t="s">
        <v>72</v>
      </c>
      <c r="Y294" s="42" t="s">
        <v>73</v>
      </c>
      <c r="Z294" s="42"/>
      <c r="AA294" s="42"/>
      <c r="AB294" s="42"/>
      <c r="AC294" s="42"/>
      <c r="AD294" s="42" t="s">
        <v>4043</v>
      </c>
      <c r="AE294" s="42" t="s">
        <v>4044</v>
      </c>
      <c r="AF294" s="42" t="s">
        <v>75</v>
      </c>
      <c r="AG294" s="42" t="s">
        <v>4045</v>
      </c>
      <c r="AH294" s="42" t="s">
        <v>4046</v>
      </c>
      <c r="AI294" s="42" t="s">
        <v>77</v>
      </c>
      <c r="AJ294" s="42" t="s">
        <v>4047</v>
      </c>
      <c r="AK294" s="42" t="s">
        <v>145</v>
      </c>
      <c r="AL294" s="42" t="s">
        <v>4048</v>
      </c>
      <c r="AM294" s="42">
        <v>180</v>
      </c>
      <c r="AN294" s="42">
        <v>195</v>
      </c>
      <c r="AO294" s="42" t="s">
        <v>4049</v>
      </c>
      <c r="AP294" s="42" t="s">
        <v>4050</v>
      </c>
      <c r="AQ294" s="42" t="s">
        <v>4050</v>
      </c>
      <c r="AR294" s="42" t="s">
        <v>129</v>
      </c>
      <c r="AS294" s="42" t="s">
        <v>4051</v>
      </c>
      <c r="AT294" s="43">
        <v>2021</v>
      </c>
      <c r="AU294" s="43" t="s">
        <v>4052</v>
      </c>
      <c r="AV294" s="43">
        <v>108</v>
      </c>
      <c r="AW294" s="43">
        <v>26.53</v>
      </c>
      <c r="AX294" s="42" t="s">
        <v>4038</v>
      </c>
      <c r="AY294" s="42" t="s">
        <v>4039</v>
      </c>
      <c r="AZ294" s="42" t="s">
        <v>1009</v>
      </c>
      <c r="BA294" s="42" t="s">
        <v>4053</v>
      </c>
      <c r="BB294" s="42" t="s">
        <v>129</v>
      </c>
      <c r="BC294" s="42" t="s">
        <v>2401</v>
      </c>
      <c r="BD294" s="43" t="str">
        <f t="shared" si="48"/>
        <v>01/10/2021</v>
      </c>
      <c r="BE294" s="43" t="str">
        <f t="shared" si="49"/>
        <v>01/07/2024</v>
      </c>
      <c r="BF294" s="43">
        <f t="shared" si="50"/>
        <v>33</v>
      </c>
      <c r="BG294" s="44">
        <f t="shared" si="51"/>
        <v>0.19636363636363638</v>
      </c>
      <c r="BH294" s="44">
        <f t="shared" si="52"/>
        <v>0.1768666666666667</v>
      </c>
      <c r="BI294" s="44">
        <f t="shared" si="53"/>
        <v>0.65454545454545443</v>
      </c>
      <c r="BJ294" s="44">
        <f t="shared" si="54"/>
        <v>1.0277757575757576</v>
      </c>
      <c r="BK294" s="9">
        <f t="shared" si="55"/>
        <v>12</v>
      </c>
      <c r="BL294" s="10"/>
      <c r="BM294" s="9">
        <v>13</v>
      </c>
    </row>
    <row r="295" spans="1:178" x14ac:dyDescent="0.35">
      <c r="A295" s="42">
        <v>298</v>
      </c>
      <c r="B295" s="42" t="s">
        <v>63</v>
      </c>
      <c r="C295" s="42" t="s">
        <v>855</v>
      </c>
      <c r="D295" s="42" t="s">
        <v>4054</v>
      </c>
      <c r="E295" s="42" t="s">
        <v>136</v>
      </c>
      <c r="F295" s="42" t="s">
        <v>4055</v>
      </c>
      <c r="G295" s="42"/>
      <c r="H295" s="42" t="s">
        <v>4056</v>
      </c>
      <c r="I295" s="42">
        <v>0</v>
      </c>
      <c r="J295" s="42" t="s">
        <v>4057</v>
      </c>
      <c r="K295" s="42" t="s">
        <v>1073</v>
      </c>
      <c r="L295" s="42" t="s">
        <v>76</v>
      </c>
      <c r="M295" s="42" t="s">
        <v>72</v>
      </c>
      <c r="N295" s="42" t="s">
        <v>73</v>
      </c>
      <c r="O295" s="42"/>
      <c r="P295" s="42"/>
      <c r="Q295" s="42"/>
      <c r="R295" s="42">
        <v>0</v>
      </c>
      <c r="S295" s="42"/>
      <c r="T295" s="42">
        <v>0</v>
      </c>
      <c r="U295" s="42" t="s">
        <v>4057</v>
      </c>
      <c r="V295" s="42" t="s">
        <v>1073</v>
      </c>
      <c r="W295" s="42" t="s">
        <v>76</v>
      </c>
      <c r="X295" s="42" t="s">
        <v>72</v>
      </c>
      <c r="Y295" s="42" t="s">
        <v>73</v>
      </c>
      <c r="Z295" s="42"/>
      <c r="AA295" s="42"/>
      <c r="AB295" s="42"/>
      <c r="AC295" s="42"/>
      <c r="AD295" s="42">
        <v>393343018183</v>
      </c>
      <c r="AE295" s="42" t="s">
        <v>4058</v>
      </c>
      <c r="AF295" s="42" t="s">
        <v>75</v>
      </c>
      <c r="AG295" s="42" t="s">
        <v>76</v>
      </c>
      <c r="AH295" s="42" t="s">
        <v>72</v>
      </c>
      <c r="AI295" s="42" t="s">
        <v>223</v>
      </c>
      <c r="AJ295" s="42" t="s">
        <v>4059</v>
      </c>
      <c r="AK295" s="42" t="s">
        <v>225</v>
      </c>
      <c r="AL295" s="42" t="s">
        <v>4060</v>
      </c>
      <c r="AM295" s="42">
        <v>271</v>
      </c>
      <c r="AN295" s="42">
        <v>298</v>
      </c>
      <c r="AO295" s="42" t="s">
        <v>4061</v>
      </c>
      <c r="AP295" s="42" t="s">
        <v>4062</v>
      </c>
      <c r="AQ295" s="42" t="s">
        <v>4062</v>
      </c>
      <c r="AR295" s="42" t="s">
        <v>129</v>
      </c>
      <c r="AS295" s="42" t="s">
        <v>4010</v>
      </c>
      <c r="AT295" s="43">
        <v>2021</v>
      </c>
      <c r="AU295" s="43" t="s">
        <v>248</v>
      </c>
      <c r="AV295" s="43">
        <v>105</v>
      </c>
      <c r="AW295" s="43">
        <v>27.28</v>
      </c>
      <c r="AX295" s="42" t="s">
        <v>855</v>
      </c>
      <c r="AY295" s="42" t="s">
        <v>4054</v>
      </c>
      <c r="AZ295" s="42" t="s">
        <v>324</v>
      </c>
      <c r="BA295" s="42" t="s">
        <v>4063</v>
      </c>
      <c r="BB295" s="42" t="s">
        <v>129</v>
      </c>
      <c r="BC295" s="42" t="s">
        <v>4064</v>
      </c>
      <c r="BD295" s="43" t="str">
        <f t="shared" si="48"/>
        <v>01/10/2021</v>
      </c>
      <c r="BE295" s="43" t="str">
        <f t="shared" si="49"/>
        <v>01/07/2024</v>
      </c>
      <c r="BF295" s="43">
        <f t="shared" si="50"/>
        <v>33</v>
      </c>
      <c r="BG295" s="44">
        <f t="shared" si="51"/>
        <v>0.19090909090909092</v>
      </c>
      <c r="BH295" s="44">
        <f t="shared" si="52"/>
        <v>0.18186666666666668</v>
      </c>
      <c r="BI295" s="44">
        <f t="shared" si="53"/>
        <v>0.65454545454545443</v>
      </c>
      <c r="BJ295" s="44">
        <f t="shared" si="54"/>
        <v>1.0273212121212121</v>
      </c>
      <c r="BK295" s="9">
        <f t="shared" si="55"/>
        <v>13</v>
      </c>
      <c r="BL295" s="10"/>
      <c r="BM295" s="9">
        <v>14</v>
      </c>
    </row>
    <row r="296" spans="1:178" hidden="1" x14ac:dyDescent="0.35">
      <c r="A296" s="15">
        <v>26</v>
      </c>
      <c r="B296" s="15" t="s">
        <v>63</v>
      </c>
      <c r="C296" s="15" t="s">
        <v>4065</v>
      </c>
      <c r="D296" s="15" t="s">
        <v>4066</v>
      </c>
      <c r="E296" s="15" t="s">
        <v>66</v>
      </c>
      <c r="F296" s="15" t="s">
        <v>4067</v>
      </c>
      <c r="G296" s="15"/>
      <c r="H296" s="15" t="s">
        <v>4068</v>
      </c>
      <c r="I296" s="42">
        <v>0</v>
      </c>
      <c r="J296" s="42" t="s">
        <v>4069</v>
      </c>
      <c r="K296" s="42" t="s">
        <v>4070</v>
      </c>
      <c r="L296" s="42" t="s">
        <v>4071</v>
      </c>
      <c r="M296" s="42" t="s">
        <v>72</v>
      </c>
      <c r="N296" s="42" t="s">
        <v>73</v>
      </c>
      <c r="O296" s="42"/>
      <c r="P296" s="42"/>
      <c r="Q296" s="42"/>
      <c r="R296" s="42">
        <v>0</v>
      </c>
      <c r="S296" s="42"/>
      <c r="T296" s="42">
        <v>0</v>
      </c>
      <c r="U296" s="42" t="s">
        <v>4069</v>
      </c>
      <c r="V296" s="42" t="s">
        <v>4070</v>
      </c>
      <c r="W296" s="42" t="s">
        <v>4071</v>
      </c>
      <c r="X296" s="42" t="s">
        <v>72</v>
      </c>
      <c r="Y296" s="42" t="s">
        <v>73</v>
      </c>
      <c r="Z296" s="42"/>
      <c r="AA296" s="42"/>
      <c r="AB296" s="42"/>
      <c r="AC296" s="42"/>
      <c r="AD296" s="42">
        <v>393493675067</v>
      </c>
      <c r="AE296" s="42" t="s">
        <v>4072</v>
      </c>
      <c r="AF296" s="42" t="s">
        <v>75</v>
      </c>
      <c r="AG296" s="42" t="s">
        <v>1393</v>
      </c>
      <c r="AH296" s="42" t="s">
        <v>72</v>
      </c>
      <c r="AI296" s="42" t="s">
        <v>77</v>
      </c>
      <c r="AJ296" s="42" t="s">
        <v>4073</v>
      </c>
      <c r="AK296" s="42" t="s">
        <v>4074</v>
      </c>
      <c r="AL296" s="42" t="s">
        <v>4075</v>
      </c>
      <c r="AM296" s="42">
        <v>30</v>
      </c>
      <c r="AN296" s="42">
        <v>26</v>
      </c>
      <c r="AO296" s="42" t="s">
        <v>4076</v>
      </c>
      <c r="AP296" s="42" t="s">
        <v>4077</v>
      </c>
      <c r="AQ296" s="42" t="s">
        <v>4077</v>
      </c>
      <c r="AR296" s="42" t="s">
        <v>129</v>
      </c>
      <c r="AS296" s="42" t="s">
        <v>130</v>
      </c>
      <c r="AT296" s="43">
        <v>2021</v>
      </c>
      <c r="AU296" s="43" t="s">
        <v>3955</v>
      </c>
      <c r="AV296" s="43">
        <v>103</v>
      </c>
      <c r="AW296" s="43">
        <v>26.72</v>
      </c>
      <c r="AX296" s="15" t="s">
        <v>4065</v>
      </c>
      <c r="AY296" s="15" t="s">
        <v>4066</v>
      </c>
      <c r="AZ296" s="15" t="s">
        <v>2190</v>
      </c>
      <c r="BA296" s="15" t="s">
        <v>4078</v>
      </c>
      <c r="BB296" s="15" t="s">
        <v>129</v>
      </c>
      <c r="BC296" s="15" t="s">
        <v>3914</v>
      </c>
      <c r="BD296" s="16" t="str">
        <f t="shared" si="48"/>
        <v>01/10/2021</v>
      </c>
      <c r="BE296" s="16" t="str">
        <f t="shared" si="49"/>
        <v>01/07/2024</v>
      </c>
      <c r="BF296" s="16">
        <f t="shared" si="50"/>
        <v>33</v>
      </c>
      <c r="BG296" s="17">
        <f t="shared" si="51"/>
        <v>0.18727272727272729</v>
      </c>
      <c r="BH296" s="17">
        <f t="shared" si="52"/>
        <v>0.17813333333333334</v>
      </c>
      <c r="BI296" s="17">
        <f t="shared" si="53"/>
        <v>0.65454545454545443</v>
      </c>
      <c r="BJ296" s="17">
        <f t="shared" si="54"/>
        <v>1.0199515151515151</v>
      </c>
      <c r="BK296" s="18">
        <f t="shared" si="55"/>
        <v>14</v>
      </c>
      <c r="BL296" s="19"/>
      <c r="BM296" s="18">
        <v>22</v>
      </c>
    </row>
    <row r="297" spans="1:178" x14ac:dyDescent="0.35">
      <c r="A297" s="42">
        <v>406</v>
      </c>
      <c r="B297" s="42" t="s">
        <v>63</v>
      </c>
      <c r="C297" s="42" t="s">
        <v>4079</v>
      </c>
      <c r="D297" s="42" t="s">
        <v>4080</v>
      </c>
      <c r="E297" s="42" t="s">
        <v>136</v>
      </c>
      <c r="F297" s="42" t="s">
        <v>4081</v>
      </c>
      <c r="G297" s="42"/>
      <c r="H297" s="42" t="s">
        <v>4082</v>
      </c>
      <c r="I297" s="42">
        <v>0</v>
      </c>
      <c r="J297" s="42" t="s">
        <v>4083</v>
      </c>
      <c r="K297" s="42" t="s">
        <v>1532</v>
      </c>
      <c r="L297" s="42" t="s">
        <v>76</v>
      </c>
      <c r="M297" s="42" t="s">
        <v>72</v>
      </c>
      <c r="N297" s="42" t="s">
        <v>73</v>
      </c>
      <c r="O297" s="42"/>
      <c r="P297" s="42"/>
      <c r="Q297" s="42"/>
      <c r="R297" s="42">
        <v>0</v>
      </c>
      <c r="S297" s="42"/>
      <c r="T297" s="42">
        <v>0</v>
      </c>
      <c r="U297" s="42" t="s">
        <v>4083</v>
      </c>
      <c r="V297" s="42" t="s">
        <v>1532</v>
      </c>
      <c r="W297" s="42" t="s">
        <v>76</v>
      </c>
      <c r="X297" s="42" t="s">
        <v>72</v>
      </c>
      <c r="Y297" s="42" t="s">
        <v>73</v>
      </c>
      <c r="Z297" s="42"/>
      <c r="AA297" s="42"/>
      <c r="AB297" s="42"/>
      <c r="AC297" s="42"/>
      <c r="AD297" s="42">
        <v>393924393496</v>
      </c>
      <c r="AE297" s="42" t="s">
        <v>4084</v>
      </c>
      <c r="AF297" s="42" t="s">
        <v>75</v>
      </c>
      <c r="AG297" s="42" t="s">
        <v>76</v>
      </c>
      <c r="AH297" s="42" t="s">
        <v>72</v>
      </c>
      <c r="AI297" s="42" t="s">
        <v>77</v>
      </c>
      <c r="AJ297" s="42" t="s">
        <v>4085</v>
      </c>
      <c r="AK297" s="42" t="s">
        <v>145</v>
      </c>
      <c r="AL297" s="42" t="s">
        <v>4086</v>
      </c>
      <c r="AM297" s="42">
        <v>379</v>
      </c>
      <c r="AN297" s="42">
        <v>406</v>
      </c>
      <c r="AO297" s="42" t="s">
        <v>4087</v>
      </c>
      <c r="AP297" s="42" t="s">
        <v>4088</v>
      </c>
      <c r="AQ297" s="42" t="s">
        <v>4088</v>
      </c>
      <c r="AR297" s="42" t="s">
        <v>129</v>
      </c>
      <c r="AS297" s="42" t="s">
        <v>4089</v>
      </c>
      <c r="AT297" s="43">
        <v>2019</v>
      </c>
      <c r="AU297" s="43" t="s">
        <v>4090</v>
      </c>
      <c r="AV297" s="43">
        <v>110</v>
      </c>
      <c r="AW297" s="43">
        <v>29.86</v>
      </c>
      <c r="AX297" s="42" t="s">
        <v>4079</v>
      </c>
      <c r="AY297" s="42" t="s">
        <v>4080</v>
      </c>
      <c r="AZ297" s="42" t="s">
        <v>670</v>
      </c>
      <c r="BA297" s="42" t="s">
        <v>4091</v>
      </c>
      <c r="BB297" s="42" t="s">
        <v>129</v>
      </c>
      <c r="BC297" s="42" t="s">
        <v>4092</v>
      </c>
      <c r="BD297" s="43" t="str">
        <f t="shared" si="48"/>
        <v>01/10/2019</v>
      </c>
      <c r="BE297" s="43" t="str">
        <f t="shared" si="49"/>
        <v>01/09/2022</v>
      </c>
      <c r="BF297" s="43">
        <f t="shared" si="50"/>
        <v>35</v>
      </c>
      <c r="BG297" s="44">
        <f t="shared" si="51"/>
        <v>0.2</v>
      </c>
      <c r="BH297" s="44">
        <f t="shared" si="52"/>
        <v>0.19906666666666667</v>
      </c>
      <c r="BI297" s="44">
        <f t="shared" si="53"/>
        <v>0.6171428571428571</v>
      </c>
      <c r="BJ297" s="44">
        <f t="shared" si="54"/>
        <v>1.0162095238095237</v>
      </c>
      <c r="BK297" s="9">
        <f t="shared" si="55"/>
        <v>15</v>
      </c>
      <c r="BL297" s="10"/>
      <c r="BM297" s="9">
        <v>12</v>
      </c>
    </row>
    <row r="298" spans="1:178" s="21" customFormat="1" x14ac:dyDescent="0.35">
      <c r="A298" s="42">
        <v>457</v>
      </c>
      <c r="B298" s="42" t="s">
        <v>63</v>
      </c>
      <c r="C298" s="42" t="s">
        <v>4093</v>
      </c>
      <c r="D298" s="42" t="s">
        <v>1873</v>
      </c>
      <c r="E298" s="42" t="s">
        <v>66</v>
      </c>
      <c r="F298" s="42" t="s">
        <v>4094</v>
      </c>
      <c r="G298" s="42"/>
      <c r="H298" s="42" t="s">
        <v>4095</v>
      </c>
      <c r="I298" s="42">
        <v>0</v>
      </c>
      <c r="J298" s="42" t="s">
        <v>4096</v>
      </c>
      <c r="K298" s="42" t="s">
        <v>4097</v>
      </c>
      <c r="L298" s="42" t="s">
        <v>4098</v>
      </c>
      <c r="M298" s="42" t="s">
        <v>72</v>
      </c>
      <c r="N298" s="42" t="s">
        <v>73</v>
      </c>
      <c r="O298" s="42"/>
      <c r="P298" s="42"/>
      <c r="Q298" s="42"/>
      <c r="R298" s="42">
        <v>0</v>
      </c>
      <c r="S298" s="42"/>
      <c r="T298" s="42">
        <v>0</v>
      </c>
      <c r="U298" s="42" t="s">
        <v>4096</v>
      </c>
      <c r="V298" s="42" t="s">
        <v>4097</v>
      </c>
      <c r="W298" s="42" t="s">
        <v>4098</v>
      </c>
      <c r="X298" s="42" t="s">
        <v>72</v>
      </c>
      <c r="Y298" s="42" t="s">
        <v>73</v>
      </c>
      <c r="Z298" s="42"/>
      <c r="AA298" s="42"/>
      <c r="AB298" s="42"/>
      <c r="AC298" s="42"/>
      <c r="AD298" s="42">
        <v>393317184367</v>
      </c>
      <c r="AE298" s="42" t="s">
        <v>4099</v>
      </c>
      <c r="AF298" s="42" t="s">
        <v>75</v>
      </c>
      <c r="AG298" s="42" t="s">
        <v>76</v>
      </c>
      <c r="AH298" s="42" t="s">
        <v>72</v>
      </c>
      <c r="AI298" s="42" t="s">
        <v>77</v>
      </c>
      <c r="AJ298" s="42" t="s">
        <v>4100</v>
      </c>
      <c r="AK298" s="42" t="s">
        <v>4101</v>
      </c>
      <c r="AL298" s="42" t="s">
        <v>4102</v>
      </c>
      <c r="AM298" s="42">
        <v>588</v>
      </c>
      <c r="AN298" s="42">
        <v>457</v>
      </c>
      <c r="AO298" s="42" t="s">
        <v>4103</v>
      </c>
      <c r="AP298" s="42" t="s">
        <v>4104</v>
      </c>
      <c r="AQ298" s="42" t="s">
        <v>4104</v>
      </c>
      <c r="AR298" s="42" t="s">
        <v>129</v>
      </c>
      <c r="AS298" s="42" t="s">
        <v>1322</v>
      </c>
      <c r="AT298" s="43">
        <v>2021</v>
      </c>
      <c r="AU298" s="43" t="s">
        <v>2536</v>
      </c>
      <c r="AV298" s="43">
        <v>110</v>
      </c>
      <c r="AW298" s="43">
        <v>29.31</v>
      </c>
      <c r="AX298" s="42" t="s">
        <v>4093</v>
      </c>
      <c r="AY298" s="42" t="s">
        <v>1873</v>
      </c>
      <c r="AZ298" s="42" t="s">
        <v>4105</v>
      </c>
      <c r="BA298" s="42" t="s">
        <v>4106</v>
      </c>
      <c r="BB298" s="42" t="s">
        <v>129</v>
      </c>
      <c r="BC298" s="42" t="s">
        <v>3982</v>
      </c>
      <c r="BD298" s="43" t="str">
        <f t="shared" si="48"/>
        <v>01/10/2021</v>
      </c>
      <c r="BE298" s="43" t="str">
        <f t="shared" si="49"/>
        <v>01/09/2024</v>
      </c>
      <c r="BF298" s="43">
        <f t="shared" si="50"/>
        <v>35</v>
      </c>
      <c r="BG298" s="44">
        <f t="shared" si="51"/>
        <v>0.2</v>
      </c>
      <c r="BH298" s="44">
        <f t="shared" si="52"/>
        <v>0.19540000000000002</v>
      </c>
      <c r="BI298" s="44">
        <f t="shared" si="53"/>
        <v>0.6171428571428571</v>
      </c>
      <c r="BJ298" s="44">
        <f t="shared" si="54"/>
        <v>1.0125428571428572</v>
      </c>
      <c r="BK298" s="9">
        <f t="shared" si="55"/>
        <v>16</v>
      </c>
      <c r="BL298" s="10"/>
      <c r="BM298" s="9">
        <v>15</v>
      </c>
      <c r="BN298" s="20"/>
      <c r="BO298" s="20"/>
      <c r="BP298" s="20"/>
      <c r="BQ298" s="20"/>
      <c r="BR298" s="20"/>
      <c r="BS298" s="20"/>
      <c r="BT298" s="20"/>
      <c r="BU298" s="20"/>
      <c r="BV298" s="20"/>
      <c r="BW298" s="20"/>
      <c r="BX298" s="20"/>
      <c r="BY298" s="20"/>
      <c r="BZ298" s="20"/>
      <c r="CA298" s="20"/>
      <c r="CB298" s="20"/>
      <c r="CC298" s="20"/>
      <c r="CD298" s="20"/>
      <c r="CE298" s="20"/>
      <c r="CF298" s="20"/>
      <c r="CG298" s="20"/>
      <c r="CH298" s="20"/>
      <c r="CI298" s="20"/>
      <c r="CJ298" s="20"/>
      <c r="CK298" s="20"/>
      <c r="CL298" s="20"/>
      <c r="CM298" s="20"/>
      <c r="CN298" s="20"/>
      <c r="CO298" s="20"/>
      <c r="CP298" s="20"/>
      <c r="CQ298" s="20"/>
      <c r="CR298" s="20"/>
      <c r="CS298" s="20"/>
      <c r="CT298" s="20"/>
      <c r="CU298" s="20"/>
      <c r="CV298" s="20"/>
      <c r="CW298" s="20"/>
      <c r="CX298" s="20"/>
      <c r="CY298" s="20"/>
      <c r="CZ298" s="20"/>
      <c r="DA298" s="20"/>
      <c r="DB298" s="20"/>
      <c r="DC298" s="20"/>
      <c r="DD298" s="20"/>
      <c r="DE298" s="20"/>
      <c r="DF298" s="20"/>
      <c r="DG298" s="20"/>
      <c r="DH298" s="20"/>
      <c r="DI298" s="20"/>
      <c r="DJ298" s="20"/>
      <c r="DK298" s="20"/>
      <c r="DL298" s="20"/>
      <c r="DM298" s="20"/>
      <c r="DN298" s="20"/>
      <c r="DO298" s="20"/>
      <c r="DP298" s="20"/>
      <c r="DQ298" s="20"/>
      <c r="DR298" s="20"/>
      <c r="DS298" s="20"/>
      <c r="DT298" s="20"/>
      <c r="DU298" s="20"/>
      <c r="DV298" s="20"/>
      <c r="DW298" s="20"/>
      <c r="DX298" s="20"/>
      <c r="DY298" s="20"/>
      <c r="DZ298" s="20"/>
      <c r="EA298" s="20"/>
      <c r="EB298" s="20"/>
      <c r="EC298" s="20"/>
      <c r="ED298" s="20"/>
      <c r="EE298" s="20"/>
      <c r="EF298" s="20"/>
      <c r="EG298" s="20"/>
      <c r="EH298" s="20"/>
      <c r="EI298" s="20"/>
      <c r="EJ298" s="20"/>
      <c r="EK298" s="20"/>
      <c r="EL298" s="20"/>
      <c r="EM298" s="20"/>
      <c r="EN298" s="20"/>
      <c r="EO298" s="20"/>
      <c r="EP298" s="20"/>
      <c r="EQ298" s="20"/>
      <c r="ER298" s="20"/>
      <c r="ES298" s="20"/>
      <c r="ET298" s="20"/>
      <c r="EU298" s="20"/>
      <c r="EV298" s="20"/>
      <c r="EW298" s="20"/>
      <c r="EX298" s="20"/>
      <c r="EY298" s="20"/>
      <c r="EZ298" s="20"/>
      <c r="FA298" s="20"/>
      <c r="FB298" s="20"/>
      <c r="FC298" s="20"/>
      <c r="FD298" s="20"/>
      <c r="FE298" s="20"/>
      <c r="FF298" s="20"/>
      <c r="FG298" s="20"/>
      <c r="FH298" s="20"/>
      <c r="FI298" s="20"/>
      <c r="FJ298" s="20"/>
      <c r="FK298" s="20"/>
      <c r="FL298" s="20"/>
      <c r="FM298" s="20"/>
      <c r="FN298" s="20"/>
      <c r="FO298" s="20"/>
      <c r="FP298" s="20"/>
      <c r="FQ298" s="20"/>
      <c r="FR298" s="20"/>
      <c r="FS298" s="20"/>
      <c r="FT298" s="20"/>
      <c r="FU298" s="20"/>
      <c r="FV298" s="20"/>
    </row>
    <row r="299" spans="1:178" x14ac:dyDescent="0.35">
      <c r="A299" s="42">
        <v>315</v>
      </c>
      <c r="B299" s="42" t="s">
        <v>63</v>
      </c>
      <c r="C299" s="42" t="s">
        <v>605</v>
      </c>
      <c r="D299" s="42" t="s">
        <v>4107</v>
      </c>
      <c r="E299" s="42" t="s">
        <v>136</v>
      </c>
      <c r="F299" s="42" t="s">
        <v>4108</v>
      </c>
      <c r="G299" s="42"/>
      <c r="H299" s="42" t="s">
        <v>4109</v>
      </c>
      <c r="I299" s="42">
        <v>0</v>
      </c>
      <c r="J299" s="42" t="s">
        <v>4110</v>
      </c>
      <c r="K299" s="42" t="s">
        <v>4111</v>
      </c>
      <c r="L299" s="42" t="s">
        <v>76</v>
      </c>
      <c r="M299" s="42" t="s">
        <v>72</v>
      </c>
      <c r="N299" s="42" t="s">
        <v>73</v>
      </c>
      <c r="O299" s="42"/>
      <c r="P299" s="42"/>
      <c r="Q299" s="42"/>
      <c r="R299" s="42">
        <v>0</v>
      </c>
      <c r="S299" s="42"/>
      <c r="T299" s="42">
        <v>0</v>
      </c>
      <c r="U299" s="42" t="s">
        <v>4110</v>
      </c>
      <c r="V299" s="42" t="s">
        <v>4111</v>
      </c>
      <c r="W299" s="42" t="s">
        <v>76</v>
      </c>
      <c r="X299" s="42" t="s">
        <v>72</v>
      </c>
      <c r="Y299" s="42" t="s">
        <v>73</v>
      </c>
      <c r="Z299" s="42"/>
      <c r="AA299" s="42"/>
      <c r="AB299" s="42"/>
      <c r="AC299" s="42"/>
      <c r="AD299" s="42">
        <v>3460302929</v>
      </c>
      <c r="AE299" s="42" t="s">
        <v>4112</v>
      </c>
      <c r="AF299" s="42" t="s">
        <v>75</v>
      </c>
      <c r="AG299" s="42" t="s">
        <v>76</v>
      </c>
      <c r="AH299" s="42" t="s">
        <v>72</v>
      </c>
      <c r="AI299" s="42" t="s">
        <v>223</v>
      </c>
      <c r="AJ299" s="42" t="s">
        <v>4113</v>
      </c>
      <c r="AK299" s="42" t="s">
        <v>4114</v>
      </c>
      <c r="AL299" s="42" t="s">
        <v>4115</v>
      </c>
      <c r="AM299" s="42">
        <v>296</v>
      </c>
      <c r="AN299" s="42">
        <v>315</v>
      </c>
      <c r="AO299" s="42" t="s">
        <v>4116</v>
      </c>
      <c r="AP299" s="42" t="s">
        <v>4117</v>
      </c>
      <c r="AQ299" s="42" t="s">
        <v>4117</v>
      </c>
      <c r="AR299" s="42" t="s">
        <v>129</v>
      </c>
      <c r="AS299" s="42" t="s">
        <v>4089</v>
      </c>
      <c r="AT299" s="43">
        <v>2020</v>
      </c>
      <c r="AU299" s="43" t="s">
        <v>4118</v>
      </c>
      <c r="AV299" s="43">
        <v>110</v>
      </c>
      <c r="AW299" s="43">
        <v>29.06</v>
      </c>
      <c r="AX299" s="42" t="s">
        <v>605</v>
      </c>
      <c r="AY299" s="42" t="s">
        <v>4107</v>
      </c>
      <c r="AZ299" s="42" t="s">
        <v>4119</v>
      </c>
      <c r="BA299" s="42" t="s">
        <v>4120</v>
      </c>
      <c r="BB299" s="42" t="s">
        <v>129</v>
      </c>
      <c r="BC299" s="42" t="s">
        <v>4092</v>
      </c>
      <c r="BD299" s="43" t="str">
        <f t="shared" si="48"/>
        <v>01/10/2020</v>
      </c>
      <c r="BE299" s="43" t="str">
        <f t="shared" si="49"/>
        <v>01/09/2023</v>
      </c>
      <c r="BF299" s="43">
        <f t="shared" si="50"/>
        <v>35</v>
      </c>
      <c r="BG299" s="44">
        <f t="shared" si="51"/>
        <v>0.2</v>
      </c>
      <c r="BH299" s="44">
        <f t="shared" si="52"/>
        <v>0.19373333333333334</v>
      </c>
      <c r="BI299" s="44">
        <f t="shared" si="53"/>
        <v>0.6171428571428571</v>
      </c>
      <c r="BJ299" s="44">
        <f t="shared" si="54"/>
        <v>1.0108761904761905</v>
      </c>
      <c r="BK299" s="9">
        <f t="shared" si="55"/>
        <v>17</v>
      </c>
      <c r="BL299" s="10"/>
      <c r="BM299" s="9">
        <v>16</v>
      </c>
    </row>
    <row r="300" spans="1:178" hidden="1" x14ac:dyDescent="0.35">
      <c r="A300" s="15">
        <v>855</v>
      </c>
      <c r="B300" s="15" t="s">
        <v>63</v>
      </c>
      <c r="C300" s="15" t="s">
        <v>661</v>
      </c>
      <c r="D300" s="15" t="s">
        <v>4121</v>
      </c>
      <c r="E300" s="15" t="s">
        <v>136</v>
      </c>
      <c r="F300" s="15" t="s">
        <v>4122</v>
      </c>
      <c r="G300" s="15" t="s">
        <v>4123</v>
      </c>
      <c r="H300" s="15" t="s">
        <v>4124</v>
      </c>
      <c r="I300" s="42">
        <v>0</v>
      </c>
      <c r="J300" s="42" t="s">
        <v>4125</v>
      </c>
      <c r="K300" s="42" t="s">
        <v>1559</v>
      </c>
      <c r="L300" s="42" t="s">
        <v>4126</v>
      </c>
      <c r="M300" s="42" t="s">
        <v>510</v>
      </c>
      <c r="N300" s="42" t="s">
        <v>73</v>
      </c>
      <c r="O300" s="42"/>
      <c r="P300" s="42"/>
      <c r="Q300" s="42"/>
      <c r="R300" s="42">
        <v>0</v>
      </c>
      <c r="S300" s="42"/>
      <c r="T300" s="42">
        <v>0</v>
      </c>
      <c r="U300" s="42" t="s">
        <v>4125</v>
      </c>
      <c r="V300" s="42" t="s">
        <v>1559</v>
      </c>
      <c r="W300" s="42" t="s">
        <v>4126</v>
      </c>
      <c r="X300" s="42" t="s">
        <v>510</v>
      </c>
      <c r="Y300" s="42" t="s">
        <v>73</v>
      </c>
      <c r="Z300" s="42"/>
      <c r="AA300" s="42"/>
      <c r="AB300" s="42"/>
      <c r="AC300" s="42"/>
      <c r="AD300" s="42" t="s">
        <v>4127</v>
      </c>
      <c r="AE300" s="42" t="s">
        <v>1808</v>
      </c>
      <c r="AF300" s="42" t="s">
        <v>75</v>
      </c>
      <c r="AG300" s="42" t="s">
        <v>4128</v>
      </c>
      <c r="AH300" s="42" t="s">
        <v>72</v>
      </c>
      <c r="AI300" s="42" t="s">
        <v>77</v>
      </c>
      <c r="AJ300" s="42" t="s">
        <v>4129</v>
      </c>
      <c r="AK300" s="42" t="s">
        <v>4130</v>
      </c>
      <c r="AL300" s="42" t="s">
        <v>1812</v>
      </c>
      <c r="AM300" s="42">
        <v>885</v>
      </c>
      <c r="AN300" s="42">
        <v>855</v>
      </c>
      <c r="AO300" s="42" t="s">
        <v>4131</v>
      </c>
      <c r="AP300" s="42" t="s">
        <v>4132</v>
      </c>
      <c r="AQ300" s="42" t="s">
        <v>4132</v>
      </c>
      <c r="AR300" s="42" t="s">
        <v>129</v>
      </c>
      <c r="AS300" s="42" t="s">
        <v>1322</v>
      </c>
      <c r="AT300" s="43">
        <v>2021</v>
      </c>
      <c r="AU300" s="43" t="s">
        <v>2536</v>
      </c>
      <c r="AV300" s="43">
        <v>110</v>
      </c>
      <c r="AW300" s="43">
        <v>28.93</v>
      </c>
      <c r="AX300" s="42" t="s">
        <v>661</v>
      </c>
      <c r="AY300" s="42" t="s">
        <v>4121</v>
      </c>
      <c r="AZ300" s="42" t="s">
        <v>2714</v>
      </c>
      <c r="BA300" s="42" t="s">
        <v>4133</v>
      </c>
      <c r="BB300" s="42" t="s">
        <v>129</v>
      </c>
      <c r="BC300" s="42" t="s">
        <v>3982</v>
      </c>
      <c r="BD300" s="43" t="str">
        <f t="shared" si="48"/>
        <v>01/10/2021</v>
      </c>
      <c r="BE300" s="43" t="str">
        <f t="shared" si="49"/>
        <v>01/09/2024</v>
      </c>
      <c r="BF300" s="43">
        <f t="shared" si="50"/>
        <v>35</v>
      </c>
      <c r="BG300" s="44">
        <f t="shared" si="51"/>
        <v>0.2</v>
      </c>
      <c r="BH300" s="44">
        <f t="shared" si="52"/>
        <v>0.19286666666666669</v>
      </c>
      <c r="BI300" s="44">
        <f t="shared" si="53"/>
        <v>0.6171428571428571</v>
      </c>
      <c r="BJ300" s="44">
        <f t="shared" si="54"/>
        <v>1.0100095238095239</v>
      </c>
      <c r="BK300" s="9">
        <f t="shared" si="55"/>
        <v>18</v>
      </c>
      <c r="BL300" s="10"/>
      <c r="BM300" s="9">
        <v>17</v>
      </c>
    </row>
    <row r="301" spans="1:178" x14ac:dyDescent="0.35">
      <c r="A301" s="42">
        <v>114</v>
      </c>
      <c r="B301" s="42" t="s">
        <v>63</v>
      </c>
      <c r="C301" s="42" t="s">
        <v>3915</v>
      </c>
      <c r="D301" s="42" t="s">
        <v>4134</v>
      </c>
      <c r="E301" s="42" t="s">
        <v>136</v>
      </c>
      <c r="F301" s="42" t="s">
        <v>4135</v>
      </c>
      <c r="G301" s="42"/>
      <c r="H301" s="42" t="s">
        <v>4136</v>
      </c>
      <c r="I301" s="42">
        <v>0</v>
      </c>
      <c r="J301" s="42" t="s">
        <v>4137</v>
      </c>
      <c r="K301" s="42" t="s">
        <v>185</v>
      </c>
      <c r="L301" s="42" t="s">
        <v>76</v>
      </c>
      <c r="M301" s="42" t="s">
        <v>72</v>
      </c>
      <c r="N301" s="42" t="s">
        <v>73</v>
      </c>
      <c r="O301" s="42"/>
      <c r="P301" s="42"/>
      <c r="Q301" s="42"/>
      <c r="R301" s="42">
        <v>0</v>
      </c>
      <c r="S301" s="42"/>
      <c r="T301" s="42">
        <v>0</v>
      </c>
      <c r="U301" s="42" t="s">
        <v>4137</v>
      </c>
      <c r="V301" s="42" t="s">
        <v>185</v>
      </c>
      <c r="W301" s="42" t="s">
        <v>76</v>
      </c>
      <c r="X301" s="42" t="s">
        <v>72</v>
      </c>
      <c r="Y301" s="42" t="s">
        <v>73</v>
      </c>
      <c r="Z301" s="42"/>
      <c r="AA301" s="42"/>
      <c r="AB301" s="42"/>
      <c r="AC301" s="42"/>
      <c r="AD301" s="42">
        <v>393661201190</v>
      </c>
      <c r="AE301" s="42" t="s">
        <v>4138</v>
      </c>
      <c r="AF301" s="42" t="s">
        <v>75</v>
      </c>
      <c r="AG301" s="42" t="s">
        <v>76</v>
      </c>
      <c r="AH301" s="42" t="s">
        <v>72</v>
      </c>
      <c r="AI301" s="42" t="s">
        <v>77</v>
      </c>
      <c r="AJ301" s="42" t="s">
        <v>4139</v>
      </c>
      <c r="AK301" s="42" t="s">
        <v>145</v>
      </c>
      <c r="AL301" s="42" t="s">
        <v>4140</v>
      </c>
      <c r="AM301" s="42">
        <v>112</v>
      </c>
      <c r="AN301" s="42">
        <v>114</v>
      </c>
      <c r="AO301" s="42" t="s">
        <v>4141</v>
      </c>
      <c r="AP301" s="42" t="s">
        <v>4142</v>
      </c>
      <c r="AQ301" s="42" t="s">
        <v>4142</v>
      </c>
      <c r="AR301" s="42" t="s">
        <v>129</v>
      </c>
      <c r="AS301" s="42" t="s">
        <v>4089</v>
      </c>
      <c r="AT301" s="43">
        <v>2019</v>
      </c>
      <c r="AU301" s="43" t="s">
        <v>3178</v>
      </c>
      <c r="AV301" s="43">
        <v>110</v>
      </c>
      <c r="AW301" s="43">
        <v>28.72</v>
      </c>
      <c r="AX301" s="42" t="s">
        <v>3915</v>
      </c>
      <c r="AY301" s="42" t="s">
        <v>4134</v>
      </c>
      <c r="AZ301" s="42" t="s">
        <v>4143</v>
      </c>
      <c r="BA301" s="42" t="s">
        <v>4144</v>
      </c>
      <c r="BB301" s="42" t="s">
        <v>129</v>
      </c>
      <c r="BC301" s="42" t="s">
        <v>4092</v>
      </c>
      <c r="BD301" s="43" t="str">
        <f t="shared" si="48"/>
        <v>01/10/2019</v>
      </c>
      <c r="BE301" s="43" t="str">
        <f t="shared" si="49"/>
        <v>01/09/2022</v>
      </c>
      <c r="BF301" s="43">
        <f t="shared" si="50"/>
        <v>35</v>
      </c>
      <c r="BG301" s="44">
        <f t="shared" si="51"/>
        <v>0.2</v>
      </c>
      <c r="BH301" s="44">
        <f t="shared" si="52"/>
        <v>0.19146666666666667</v>
      </c>
      <c r="BI301" s="44">
        <f t="shared" si="53"/>
        <v>0.6171428571428571</v>
      </c>
      <c r="BJ301" s="44">
        <f t="shared" si="54"/>
        <v>1.0086095238095238</v>
      </c>
      <c r="BK301" s="9">
        <f t="shared" si="55"/>
        <v>19</v>
      </c>
      <c r="BL301" s="10"/>
      <c r="BM301" s="9">
        <v>18</v>
      </c>
    </row>
    <row r="302" spans="1:178" x14ac:dyDescent="0.35">
      <c r="A302" s="42">
        <v>463</v>
      </c>
      <c r="B302" s="42" t="s">
        <v>63</v>
      </c>
      <c r="C302" s="42" t="s">
        <v>4145</v>
      </c>
      <c r="D302" s="42" t="s">
        <v>4146</v>
      </c>
      <c r="E302" s="42" t="s">
        <v>136</v>
      </c>
      <c r="F302" s="42" t="s">
        <v>4147</v>
      </c>
      <c r="G302" s="42"/>
      <c r="H302" s="42" t="s">
        <v>4148</v>
      </c>
      <c r="I302" s="42">
        <v>0</v>
      </c>
      <c r="J302" s="42" t="s">
        <v>4149</v>
      </c>
      <c r="K302" s="42" t="s">
        <v>185</v>
      </c>
      <c r="L302" s="42" t="s">
        <v>76</v>
      </c>
      <c r="M302" s="42" t="s">
        <v>72</v>
      </c>
      <c r="N302" s="42" t="s">
        <v>73</v>
      </c>
      <c r="O302" s="42"/>
      <c r="P302" s="42"/>
      <c r="Q302" s="42"/>
      <c r="R302" s="42">
        <v>0</v>
      </c>
      <c r="S302" s="42"/>
      <c r="T302" s="42">
        <v>0</v>
      </c>
      <c r="U302" s="42" t="s">
        <v>4149</v>
      </c>
      <c r="V302" s="42" t="s">
        <v>185</v>
      </c>
      <c r="W302" s="42" t="s">
        <v>76</v>
      </c>
      <c r="X302" s="42" t="s">
        <v>72</v>
      </c>
      <c r="Y302" s="42" t="s">
        <v>73</v>
      </c>
      <c r="Z302" s="42"/>
      <c r="AA302" s="42"/>
      <c r="AB302" s="42"/>
      <c r="AC302" s="42"/>
      <c r="AD302" s="42" t="s">
        <v>4150</v>
      </c>
      <c r="AE302" s="42" t="s">
        <v>4151</v>
      </c>
      <c r="AF302" s="42" t="s">
        <v>75</v>
      </c>
      <c r="AG302" s="42" t="s">
        <v>76</v>
      </c>
      <c r="AH302" s="42" t="s">
        <v>72</v>
      </c>
      <c r="AI302" s="42" t="s">
        <v>223</v>
      </c>
      <c r="AJ302" s="42" t="s">
        <v>4152</v>
      </c>
      <c r="AK302" s="42" t="s">
        <v>225</v>
      </c>
      <c r="AL302" s="42" t="s">
        <v>4153</v>
      </c>
      <c r="AM302" s="42">
        <v>486</v>
      </c>
      <c r="AN302" s="42">
        <v>463</v>
      </c>
      <c r="AO302" s="42" t="s">
        <v>4154</v>
      </c>
      <c r="AP302" s="42" t="s">
        <v>4155</v>
      </c>
      <c r="AQ302" s="42" t="s">
        <v>4155</v>
      </c>
      <c r="AR302" s="42" t="s">
        <v>129</v>
      </c>
      <c r="AS302" s="42" t="s">
        <v>4089</v>
      </c>
      <c r="AT302" s="43">
        <v>2019</v>
      </c>
      <c r="AU302" s="43" t="s">
        <v>4090</v>
      </c>
      <c r="AV302" s="43">
        <v>110</v>
      </c>
      <c r="AW302" s="43">
        <v>28.42</v>
      </c>
      <c r="AX302" s="42" t="s">
        <v>4145</v>
      </c>
      <c r="AY302" s="42" t="s">
        <v>4146</v>
      </c>
      <c r="AZ302" s="42" t="s">
        <v>4156</v>
      </c>
      <c r="BA302" s="42" t="s">
        <v>4157</v>
      </c>
      <c r="BB302" s="42" t="s">
        <v>129</v>
      </c>
      <c r="BC302" s="42" t="s">
        <v>4092</v>
      </c>
      <c r="BD302" s="43" t="str">
        <f t="shared" si="48"/>
        <v>01/10/2019</v>
      </c>
      <c r="BE302" s="43" t="str">
        <f t="shared" si="49"/>
        <v>01/09/2022</v>
      </c>
      <c r="BF302" s="43">
        <f t="shared" si="50"/>
        <v>35</v>
      </c>
      <c r="BG302" s="44">
        <f t="shared" si="51"/>
        <v>0.2</v>
      </c>
      <c r="BH302" s="44">
        <f t="shared" si="52"/>
        <v>0.18946666666666667</v>
      </c>
      <c r="BI302" s="44">
        <f t="shared" si="53"/>
        <v>0.6171428571428571</v>
      </c>
      <c r="BJ302" s="44">
        <f t="shared" si="54"/>
        <v>1.0066095238095238</v>
      </c>
      <c r="BK302" s="9">
        <f t="shared" si="55"/>
        <v>20</v>
      </c>
      <c r="BL302" s="10"/>
      <c r="BM302" s="9">
        <v>19</v>
      </c>
    </row>
    <row r="303" spans="1:178" x14ac:dyDescent="0.35">
      <c r="A303" s="42">
        <v>142</v>
      </c>
      <c r="B303" s="42" t="s">
        <v>63</v>
      </c>
      <c r="C303" s="42" t="s">
        <v>4158</v>
      </c>
      <c r="D303" s="42" t="s">
        <v>4159</v>
      </c>
      <c r="E303" s="42" t="s">
        <v>66</v>
      </c>
      <c r="F303" s="42" t="s">
        <v>4160</v>
      </c>
      <c r="G303" s="42"/>
      <c r="H303" s="42" t="s">
        <v>4161</v>
      </c>
      <c r="I303" s="42">
        <v>0</v>
      </c>
      <c r="J303" s="42" t="s">
        <v>4162</v>
      </c>
      <c r="K303" s="42" t="s">
        <v>1243</v>
      </c>
      <c r="L303" s="42" t="s">
        <v>76</v>
      </c>
      <c r="M303" s="42" t="s">
        <v>72</v>
      </c>
      <c r="N303" s="42" t="s">
        <v>73</v>
      </c>
      <c r="O303" s="42"/>
      <c r="P303" s="42"/>
      <c r="Q303" s="42"/>
      <c r="R303" s="42">
        <v>0</v>
      </c>
      <c r="S303" s="42"/>
      <c r="T303" s="42">
        <v>0</v>
      </c>
      <c r="U303" s="42" t="s">
        <v>4162</v>
      </c>
      <c r="V303" s="42" t="s">
        <v>1243</v>
      </c>
      <c r="W303" s="42" t="s">
        <v>76</v>
      </c>
      <c r="X303" s="42" t="s">
        <v>72</v>
      </c>
      <c r="Y303" s="42" t="s">
        <v>73</v>
      </c>
      <c r="Z303" s="42"/>
      <c r="AA303" s="42"/>
      <c r="AB303" s="42"/>
      <c r="AC303" s="42"/>
      <c r="AD303" s="42" t="s">
        <v>4163</v>
      </c>
      <c r="AE303" s="42" t="s">
        <v>4164</v>
      </c>
      <c r="AF303" s="42" t="s">
        <v>75</v>
      </c>
      <c r="AG303" s="42" t="s">
        <v>76</v>
      </c>
      <c r="AH303" s="42" t="s">
        <v>72</v>
      </c>
      <c r="AI303" s="42" t="s">
        <v>77</v>
      </c>
      <c r="AJ303" s="42" t="s">
        <v>4165</v>
      </c>
      <c r="AK303" s="42" t="s">
        <v>4166</v>
      </c>
      <c r="AL303" s="42" t="s">
        <v>4167</v>
      </c>
      <c r="AM303" s="42">
        <v>138</v>
      </c>
      <c r="AN303" s="42">
        <v>142</v>
      </c>
      <c r="AO303" s="42" t="s">
        <v>4168</v>
      </c>
      <c r="AP303" s="42" t="s">
        <v>4169</v>
      </c>
      <c r="AQ303" s="42" t="s">
        <v>4169</v>
      </c>
      <c r="AR303" s="42" t="s">
        <v>129</v>
      </c>
      <c r="AS303" s="42" t="s">
        <v>3937</v>
      </c>
      <c r="AT303" s="43">
        <v>2021</v>
      </c>
      <c r="AU303" s="43" t="s">
        <v>4170</v>
      </c>
      <c r="AV303" s="43">
        <v>110</v>
      </c>
      <c r="AW303" s="43">
        <v>28.35</v>
      </c>
      <c r="AX303" s="42" t="s">
        <v>4158</v>
      </c>
      <c r="AY303" s="42" t="s">
        <v>4159</v>
      </c>
      <c r="AZ303" s="42" t="s">
        <v>1762</v>
      </c>
      <c r="BA303" s="42" t="s">
        <v>4171</v>
      </c>
      <c r="BB303" s="42" t="s">
        <v>129</v>
      </c>
      <c r="BC303" s="42" t="s">
        <v>3939</v>
      </c>
      <c r="BD303" s="43" t="str">
        <f t="shared" si="48"/>
        <v>01/10/2021</v>
      </c>
      <c r="BE303" s="43" t="str">
        <f t="shared" si="49"/>
        <v>01/09/2024</v>
      </c>
      <c r="BF303" s="43">
        <f t="shared" si="50"/>
        <v>35</v>
      </c>
      <c r="BG303" s="44">
        <f t="shared" si="51"/>
        <v>0.2</v>
      </c>
      <c r="BH303" s="44">
        <f t="shared" si="52"/>
        <v>0.18900000000000003</v>
      </c>
      <c r="BI303" s="44">
        <f t="shared" si="53"/>
        <v>0.6171428571428571</v>
      </c>
      <c r="BJ303" s="44">
        <f t="shared" si="54"/>
        <v>1.0061428571428572</v>
      </c>
      <c r="BK303" s="9">
        <f t="shared" si="55"/>
        <v>21</v>
      </c>
      <c r="BL303" s="10"/>
      <c r="BM303" s="9">
        <v>20</v>
      </c>
    </row>
    <row r="304" spans="1:178" x14ac:dyDescent="0.35">
      <c r="A304" s="42">
        <v>378</v>
      </c>
      <c r="B304" s="42" t="s">
        <v>63</v>
      </c>
      <c r="C304" s="42" t="s">
        <v>764</v>
      </c>
      <c r="D304" s="42" t="s">
        <v>4054</v>
      </c>
      <c r="E304" s="42" t="s">
        <v>66</v>
      </c>
      <c r="F304" s="42" t="s">
        <v>4172</v>
      </c>
      <c r="G304" s="42"/>
      <c r="H304" s="42" t="s">
        <v>4173</v>
      </c>
      <c r="I304" s="42">
        <v>0</v>
      </c>
      <c r="J304" s="42" t="s">
        <v>4174</v>
      </c>
      <c r="K304" s="42" t="s">
        <v>1073</v>
      </c>
      <c r="L304" s="42" t="s">
        <v>76</v>
      </c>
      <c r="M304" s="42" t="s">
        <v>72</v>
      </c>
      <c r="N304" s="42" t="s">
        <v>73</v>
      </c>
      <c r="O304" s="42"/>
      <c r="P304" s="42"/>
      <c r="Q304" s="42"/>
      <c r="R304" s="42">
        <v>0</v>
      </c>
      <c r="S304" s="42"/>
      <c r="T304" s="42">
        <v>0</v>
      </c>
      <c r="U304" s="42" t="s">
        <v>4174</v>
      </c>
      <c r="V304" s="42" t="s">
        <v>1073</v>
      </c>
      <c r="W304" s="42" t="s">
        <v>76</v>
      </c>
      <c r="X304" s="42" t="s">
        <v>72</v>
      </c>
      <c r="Y304" s="42" t="s">
        <v>73</v>
      </c>
      <c r="Z304" s="42"/>
      <c r="AA304" s="42"/>
      <c r="AB304" s="42"/>
      <c r="AC304" s="42"/>
      <c r="AD304" s="42">
        <v>393317625438</v>
      </c>
      <c r="AE304" s="42" t="s">
        <v>4175</v>
      </c>
      <c r="AF304" s="42" t="s">
        <v>75</v>
      </c>
      <c r="AG304" s="42" t="s">
        <v>76</v>
      </c>
      <c r="AH304" s="42" t="s">
        <v>72</v>
      </c>
      <c r="AI304" s="42" t="s">
        <v>223</v>
      </c>
      <c r="AJ304" s="42" t="s">
        <v>4176</v>
      </c>
      <c r="AK304" s="42" t="s">
        <v>225</v>
      </c>
      <c r="AL304" s="42" t="s">
        <v>4177</v>
      </c>
      <c r="AM304" s="42">
        <v>350</v>
      </c>
      <c r="AN304" s="42">
        <v>378</v>
      </c>
      <c r="AO304" s="42" t="s">
        <v>4178</v>
      </c>
      <c r="AP304" s="42" t="s">
        <v>4179</v>
      </c>
      <c r="AQ304" s="42" t="s">
        <v>4179</v>
      </c>
      <c r="AR304" s="42" t="s">
        <v>129</v>
      </c>
      <c r="AS304" s="42" t="s">
        <v>1322</v>
      </c>
      <c r="AT304" s="43">
        <v>2019</v>
      </c>
      <c r="AU304" s="43" t="s">
        <v>4180</v>
      </c>
      <c r="AV304" s="43">
        <v>110</v>
      </c>
      <c r="AW304" s="43">
        <v>28.34</v>
      </c>
      <c r="AX304" s="42" t="s">
        <v>764</v>
      </c>
      <c r="AY304" s="42" t="s">
        <v>4054</v>
      </c>
      <c r="AZ304" s="42" t="s">
        <v>683</v>
      </c>
      <c r="BA304" s="42" t="s">
        <v>4181</v>
      </c>
      <c r="BB304" s="42" t="s">
        <v>129</v>
      </c>
      <c r="BC304" s="42" t="s">
        <v>3982</v>
      </c>
      <c r="BD304" s="43" t="str">
        <f t="shared" si="48"/>
        <v>01/10/2019</v>
      </c>
      <c r="BE304" s="43" t="str">
        <f t="shared" si="49"/>
        <v>01/09/2022</v>
      </c>
      <c r="BF304" s="43">
        <f t="shared" si="50"/>
        <v>35</v>
      </c>
      <c r="BG304" s="44">
        <f t="shared" si="51"/>
        <v>0.2</v>
      </c>
      <c r="BH304" s="44">
        <f t="shared" si="52"/>
        <v>0.18893333333333334</v>
      </c>
      <c r="BI304" s="44">
        <f t="shared" si="53"/>
        <v>0.6171428571428571</v>
      </c>
      <c r="BJ304" s="44">
        <f t="shared" si="54"/>
        <v>1.0060761904761906</v>
      </c>
      <c r="BK304" s="9">
        <f t="shared" si="55"/>
        <v>22</v>
      </c>
      <c r="BL304" s="10"/>
      <c r="BM304" s="9">
        <v>21</v>
      </c>
    </row>
    <row r="305" spans="1:65" x14ac:dyDescent="0.35">
      <c r="A305" s="42">
        <v>180</v>
      </c>
      <c r="B305" s="42" t="s">
        <v>63</v>
      </c>
      <c r="C305" s="42" t="s">
        <v>4065</v>
      </c>
      <c r="D305" s="42" t="s">
        <v>4182</v>
      </c>
      <c r="E305" s="42" t="s">
        <v>66</v>
      </c>
      <c r="F305" s="42" t="s">
        <v>4183</v>
      </c>
      <c r="G305" s="42"/>
      <c r="H305" s="42" t="s">
        <v>4184</v>
      </c>
      <c r="I305" s="42">
        <v>0</v>
      </c>
      <c r="J305" s="42" t="s">
        <v>4185</v>
      </c>
      <c r="K305" s="42" t="s">
        <v>281</v>
      </c>
      <c r="L305" s="42" t="s">
        <v>76</v>
      </c>
      <c r="M305" s="42" t="s">
        <v>72</v>
      </c>
      <c r="N305" s="42" t="s">
        <v>73</v>
      </c>
      <c r="O305" s="42"/>
      <c r="P305" s="42"/>
      <c r="Q305" s="42"/>
      <c r="R305" s="42">
        <v>0</v>
      </c>
      <c r="S305" s="42"/>
      <c r="T305" s="42">
        <v>0</v>
      </c>
      <c r="U305" s="42" t="s">
        <v>4185</v>
      </c>
      <c r="V305" s="42" t="s">
        <v>281</v>
      </c>
      <c r="W305" s="42" t="s">
        <v>76</v>
      </c>
      <c r="X305" s="42" t="s">
        <v>72</v>
      </c>
      <c r="Y305" s="42" t="s">
        <v>73</v>
      </c>
      <c r="Z305" s="42"/>
      <c r="AA305" s="42"/>
      <c r="AB305" s="42"/>
      <c r="AC305" s="42"/>
      <c r="AD305" s="42">
        <v>3667495727</v>
      </c>
      <c r="AE305" s="42" t="s">
        <v>1666</v>
      </c>
      <c r="AF305" s="42" t="s">
        <v>75</v>
      </c>
      <c r="AG305" s="42" t="s">
        <v>76</v>
      </c>
      <c r="AH305" s="42" t="s">
        <v>72</v>
      </c>
      <c r="AI305" s="42" t="s">
        <v>77</v>
      </c>
      <c r="AJ305" s="42" t="s">
        <v>4186</v>
      </c>
      <c r="AK305" s="42" t="s">
        <v>145</v>
      </c>
      <c r="AL305" s="42" t="s">
        <v>4187</v>
      </c>
      <c r="AM305" s="42">
        <v>169</v>
      </c>
      <c r="AN305" s="42">
        <v>180</v>
      </c>
      <c r="AO305" s="42" t="s">
        <v>4188</v>
      </c>
      <c r="AP305" s="42" t="s">
        <v>4189</v>
      </c>
      <c r="AQ305" s="42" t="s">
        <v>4189</v>
      </c>
      <c r="AR305" s="42" t="s">
        <v>129</v>
      </c>
      <c r="AS305" s="42" t="s">
        <v>1322</v>
      </c>
      <c r="AT305" s="43">
        <v>2020</v>
      </c>
      <c r="AU305" s="43" t="s">
        <v>2414</v>
      </c>
      <c r="AV305" s="43">
        <v>108</v>
      </c>
      <c r="AW305" s="43">
        <v>27.92</v>
      </c>
      <c r="AX305" s="42" t="s">
        <v>4065</v>
      </c>
      <c r="AY305" s="42" t="s">
        <v>4182</v>
      </c>
      <c r="AZ305" s="42" t="s">
        <v>151</v>
      </c>
      <c r="BA305" s="42" t="s">
        <v>4190</v>
      </c>
      <c r="BB305" s="42" t="s">
        <v>129</v>
      </c>
      <c r="BC305" s="42" t="s">
        <v>4191</v>
      </c>
      <c r="BD305" s="43" t="str">
        <f t="shared" si="48"/>
        <v>01/10/2020</v>
      </c>
      <c r="BE305" s="43" t="str">
        <f t="shared" si="49"/>
        <v>01/09/2023</v>
      </c>
      <c r="BF305" s="43">
        <f t="shared" si="50"/>
        <v>35</v>
      </c>
      <c r="BG305" s="44">
        <f t="shared" si="51"/>
        <v>0.19636363636363638</v>
      </c>
      <c r="BH305" s="44">
        <f t="shared" si="52"/>
        <v>0.18613333333333337</v>
      </c>
      <c r="BI305" s="44">
        <f t="shared" si="53"/>
        <v>0.6171428571428571</v>
      </c>
      <c r="BJ305" s="44">
        <f t="shared" si="54"/>
        <v>0.99963982683982688</v>
      </c>
      <c r="BK305" s="9">
        <f t="shared" si="55"/>
        <v>23</v>
      </c>
      <c r="BL305" s="10"/>
      <c r="BM305" s="9">
        <v>27</v>
      </c>
    </row>
    <row r="306" spans="1:65" x14ac:dyDescent="0.35">
      <c r="A306" s="42">
        <v>357</v>
      </c>
      <c r="B306" s="42" t="s">
        <v>63</v>
      </c>
      <c r="C306" s="42" t="s">
        <v>134</v>
      </c>
      <c r="D306" s="42" t="s">
        <v>4192</v>
      </c>
      <c r="E306" s="42" t="s">
        <v>136</v>
      </c>
      <c r="F306" s="42" t="s">
        <v>4193</v>
      </c>
      <c r="G306" s="42"/>
      <c r="H306" s="42" t="s">
        <v>4194</v>
      </c>
      <c r="I306" s="42">
        <v>0</v>
      </c>
      <c r="J306" s="42" t="s">
        <v>4195</v>
      </c>
      <c r="K306" s="42" t="s">
        <v>1111</v>
      </c>
      <c r="L306" s="42" t="s">
        <v>76</v>
      </c>
      <c r="M306" s="42" t="s">
        <v>72</v>
      </c>
      <c r="N306" s="42" t="s">
        <v>73</v>
      </c>
      <c r="O306" s="42"/>
      <c r="P306" s="42"/>
      <c r="Q306" s="42"/>
      <c r="R306" s="42">
        <v>0</v>
      </c>
      <c r="S306" s="42"/>
      <c r="T306" s="42">
        <v>0</v>
      </c>
      <c r="U306" s="42" t="s">
        <v>4195</v>
      </c>
      <c r="V306" s="42" t="s">
        <v>1111</v>
      </c>
      <c r="W306" s="42" t="s">
        <v>76</v>
      </c>
      <c r="X306" s="42" t="s">
        <v>72</v>
      </c>
      <c r="Y306" s="42" t="s">
        <v>73</v>
      </c>
      <c r="Z306" s="42"/>
      <c r="AA306" s="42"/>
      <c r="AB306" s="42"/>
      <c r="AC306" s="42"/>
      <c r="AD306" s="42">
        <v>393318881407</v>
      </c>
      <c r="AE306" s="42" t="s">
        <v>4196</v>
      </c>
      <c r="AF306" s="42" t="s">
        <v>75</v>
      </c>
      <c r="AG306" s="42" t="s">
        <v>76</v>
      </c>
      <c r="AH306" s="42" t="s">
        <v>72</v>
      </c>
      <c r="AI306" s="42" t="s">
        <v>77</v>
      </c>
      <c r="AJ306" s="42" t="s">
        <v>4197</v>
      </c>
      <c r="AK306" s="42" t="s">
        <v>264</v>
      </c>
      <c r="AL306" s="42" t="s">
        <v>4198</v>
      </c>
      <c r="AM306" s="42">
        <v>325</v>
      </c>
      <c r="AN306" s="42">
        <v>357</v>
      </c>
      <c r="AO306" s="42" t="s">
        <v>4199</v>
      </c>
      <c r="AP306" s="42" t="s">
        <v>4200</v>
      </c>
      <c r="AQ306" s="42" t="s">
        <v>4200</v>
      </c>
      <c r="AR306" s="42" t="s">
        <v>129</v>
      </c>
      <c r="AS306" s="42" t="s">
        <v>1524</v>
      </c>
      <c r="AT306" s="43">
        <v>2020</v>
      </c>
      <c r="AU306" s="43" t="s">
        <v>4201</v>
      </c>
      <c r="AV306" s="43">
        <v>110</v>
      </c>
      <c r="AW306" s="43">
        <v>29.55</v>
      </c>
      <c r="AX306" s="42" t="s">
        <v>134</v>
      </c>
      <c r="AY306" s="42" t="s">
        <v>4192</v>
      </c>
      <c r="AZ306" s="42" t="s">
        <v>4202</v>
      </c>
      <c r="BA306" s="42" t="s">
        <v>4203</v>
      </c>
      <c r="BB306" s="42" t="s">
        <v>129</v>
      </c>
      <c r="BC306" s="42" t="s">
        <v>4204</v>
      </c>
      <c r="BD306" s="43" t="str">
        <f t="shared" si="48"/>
        <v>01/10/2020</v>
      </c>
      <c r="BE306" s="43" t="str">
        <f t="shared" si="49"/>
        <v>01/10/2023</v>
      </c>
      <c r="BF306" s="43">
        <f t="shared" si="50"/>
        <v>36</v>
      </c>
      <c r="BG306" s="44">
        <f t="shared" si="51"/>
        <v>0.2</v>
      </c>
      <c r="BH306" s="44">
        <f t="shared" si="52"/>
        <v>0.19700000000000001</v>
      </c>
      <c r="BI306" s="44">
        <f t="shared" si="53"/>
        <v>0.6</v>
      </c>
      <c r="BJ306" s="44">
        <f t="shared" si="54"/>
        <v>0.997</v>
      </c>
      <c r="BK306" s="9">
        <f t="shared" si="55"/>
        <v>24</v>
      </c>
      <c r="BL306" s="10"/>
      <c r="BM306" s="9">
        <v>23</v>
      </c>
    </row>
    <row r="307" spans="1:65" x14ac:dyDescent="0.35">
      <c r="A307" s="42">
        <v>560</v>
      </c>
      <c r="B307" s="42" t="s">
        <v>63</v>
      </c>
      <c r="C307" s="42" t="s">
        <v>231</v>
      </c>
      <c r="D307" s="42" t="s">
        <v>4205</v>
      </c>
      <c r="E307" s="42" t="s">
        <v>136</v>
      </c>
      <c r="F307" s="42" t="s">
        <v>4206</v>
      </c>
      <c r="G307" s="42"/>
      <c r="H307" s="42" t="s">
        <v>4207</v>
      </c>
      <c r="I307" s="42">
        <v>0</v>
      </c>
      <c r="J307" s="42" t="s">
        <v>4208</v>
      </c>
      <c r="K307" s="42" t="s">
        <v>798</v>
      </c>
      <c r="L307" s="42" t="s">
        <v>76</v>
      </c>
      <c r="M307" s="42" t="s">
        <v>72</v>
      </c>
      <c r="N307" s="42" t="s">
        <v>73</v>
      </c>
      <c r="O307" s="42"/>
      <c r="P307" s="42"/>
      <c r="Q307" s="42"/>
      <c r="R307" s="42">
        <v>0</v>
      </c>
      <c r="S307" s="42"/>
      <c r="T307" s="42">
        <v>0</v>
      </c>
      <c r="U307" s="42" t="s">
        <v>4208</v>
      </c>
      <c r="V307" s="42" t="s">
        <v>798</v>
      </c>
      <c r="W307" s="42" t="s">
        <v>76</v>
      </c>
      <c r="X307" s="42" t="s">
        <v>72</v>
      </c>
      <c r="Y307" s="42" t="s">
        <v>73</v>
      </c>
      <c r="Z307" s="42"/>
      <c r="AA307" s="42"/>
      <c r="AB307" s="42"/>
      <c r="AC307" s="42"/>
      <c r="AD307" s="42">
        <v>393348676717</v>
      </c>
      <c r="AE307" s="42" t="s">
        <v>4209</v>
      </c>
      <c r="AF307" s="42" t="s">
        <v>75</v>
      </c>
      <c r="AG307" s="42" t="s">
        <v>76</v>
      </c>
      <c r="AH307" s="42" t="s">
        <v>72</v>
      </c>
      <c r="AI307" s="42" t="s">
        <v>77</v>
      </c>
      <c r="AJ307" s="42" t="s">
        <v>4210</v>
      </c>
      <c r="AK307" s="42" t="s">
        <v>264</v>
      </c>
      <c r="AL307" s="42" t="s">
        <v>4211</v>
      </c>
      <c r="AM307" s="42">
        <v>543</v>
      </c>
      <c r="AN307" s="42">
        <v>560</v>
      </c>
      <c r="AO307" s="42" t="s">
        <v>4212</v>
      </c>
      <c r="AP307" s="42" t="s">
        <v>4213</v>
      </c>
      <c r="AQ307" s="42" t="s">
        <v>4213</v>
      </c>
      <c r="AR307" s="42" t="s">
        <v>129</v>
      </c>
      <c r="AS307" s="42" t="s">
        <v>4051</v>
      </c>
      <c r="AT307" s="43">
        <v>2020</v>
      </c>
      <c r="AU307" s="43" t="s">
        <v>1871</v>
      </c>
      <c r="AV307" s="43">
        <v>110</v>
      </c>
      <c r="AW307" s="43">
        <v>29.35</v>
      </c>
      <c r="AX307" s="42" t="s">
        <v>231</v>
      </c>
      <c r="AY307" s="42" t="s">
        <v>4205</v>
      </c>
      <c r="AZ307" s="42" t="s">
        <v>86</v>
      </c>
      <c r="BA307" s="42" t="s">
        <v>4214</v>
      </c>
      <c r="BB307" s="42" t="s">
        <v>129</v>
      </c>
      <c r="BC307" s="42" t="s">
        <v>2401</v>
      </c>
      <c r="BD307" s="43" t="str">
        <f t="shared" si="48"/>
        <v>01/10/2020</v>
      </c>
      <c r="BE307" s="43" t="str">
        <f t="shared" si="49"/>
        <v>01/10/2023</v>
      </c>
      <c r="BF307" s="43">
        <f t="shared" si="50"/>
        <v>36</v>
      </c>
      <c r="BG307" s="44">
        <f t="shared" si="51"/>
        <v>0.2</v>
      </c>
      <c r="BH307" s="44">
        <f t="shared" si="52"/>
        <v>0.19566666666666668</v>
      </c>
      <c r="BI307" s="44">
        <f t="shared" si="53"/>
        <v>0.6</v>
      </c>
      <c r="BJ307" s="44">
        <f t="shared" si="54"/>
        <v>0.9956666666666667</v>
      </c>
      <c r="BK307" s="9">
        <f t="shared" si="55"/>
        <v>25</v>
      </c>
      <c r="BL307" s="10"/>
      <c r="BM307" s="9">
        <v>24</v>
      </c>
    </row>
    <row r="308" spans="1:65" x14ac:dyDescent="0.35">
      <c r="A308" s="42">
        <v>465</v>
      </c>
      <c r="B308" s="42" t="s">
        <v>63</v>
      </c>
      <c r="C308" s="42" t="s">
        <v>134</v>
      </c>
      <c r="D308" s="42" t="s">
        <v>4215</v>
      </c>
      <c r="E308" s="42" t="s">
        <v>136</v>
      </c>
      <c r="F308" s="42" t="s">
        <v>4216</v>
      </c>
      <c r="G308" s="42"/>
      <c r="H308" s="42" t="s">
        <v>4217</v>
      </c>
      <c r="I308" s="42">
        <v>0</v>
      </c>
      <c r="J308" s="42" t="s">
        <v>4218</v>
      </c>
      <c r="K308" s="42" t="s">
        <v>1980</v>
      </c>
      <c r="L308" s="42" t="s">
        <v>76</v>
      </c>
      <c r="M308" s="42" t="s">
        <v>72</v>
      </c>
      <c r="N308" s="42" t="s">
        <v>73</v>
      </c>
      <c r="O308" s="42"/>
      <c r="P308" s="42"/>
      <c r="Q308" s="42"/>
      <c r="R308" s="42">
        <v>0</v>
      </c>
      <c r="S308" s="42"/>
      <c r="T308" s="42">
        <v>0</v>
      </c>
      <c r="U308" s="42" t="s">
        <v>4218</v>
      </c>
      <c r="V308" s="42" t="s">
        <v>1980</v>
      </c>
      <c r="W308" s="42" t="s">
        <v>76</v>
      </c>
      <c r="X308" s="42" t="s">
        <v>72</v>
      </c>
      <c r="Y308" s="42" t="s">
        <v>73</v>
      </c>
      <c r="Z308" s="42"/>
      <c r="AA308" s="42"/>
      <c r="AB308" s="42"/>
      <c r="AC308" s="42"/>
      <c r="AD308" s="42">
        <v>3282312134</v>
      </c>
      <c r="AE308" s="42" t="s">
        <v>4219</v>
      </c>
      <c r="AF308" s="42" t="s">
        <v>75</v>
      </c>
      <c r="AG308" s="42" t="s">
        <v>76</v>
      </c>
      <c r="AH308" s="42" t="s">
        <v>72</v>
      </c>
      <c r="AI308" s="42" t="s">
        <v>77</v>
      </c>
      <c r="AJ308" s="42" t="s">
        <v>4220</v>
      </c>
      <c r="AK308" s="42" t="s">
        <v>264</v>
      </c>
      <c r="AL308" s="42" t="s">
        <v>4221</v>
      </c>
      <c r="AM308" s="42">
        <v>571</v>
      </c>
      <c r="AN308" s="42">
        <v>465</v>
      </c>
      <c r="AO308" s="42" t="s">
        <v>4222</v>
      </c>
      <c r="AP308" s="42" t="s">
        <v>4223</v>
      </c>
      <c r="AQ308" s="42" t="s">
        <v>4223</v>
      </c>
      <c r="AR308" s="42" t="s">
        <v>129</v>
      </c>
      <c r="AS308" s="42" t="s">
        <v>4224</v>
      </c>
      <c r="AT308" s="43">
        <v>2020</v>
      </c>
      <c r="AU308" s="43" t="s">
        <v>572</v>
      </c>
      <c r="AV308" s="43">
        <v>110</v>
      </c>
      <c r="AW308" s="43">
        <v>29.28</v>
      </c>
      <c r="AX308" s="42" t="s">
        <v>134</v>
      </c>
      <c r="AY308" s="42" t="s">
        <v>4215</v>
      </c>
      <c r="AZ308" s="42" t="s">
        <v>4225</v>
      </c>
      <c r="BA308" s="42" t="s">
        <v>4226</v>
      </c>
      <c r="BB308" s="42" t="s">
        <v>129</v>
      </c>
      <c r="BC308" s="42" t="s">
        <v>4227</v>
      </c>
      <c r="BD308" s="43" t="str">
        <f t="shared" si="48"/>
        <v>01/10/2020</v>
      </c>
      <c r="BE308" s="43" t="str">
        <f t="shared" si="49"/>
        <v>01/10/2023</v>
      </c>
      <c r="BF308" s="43">
        <f t="shared" si="50"/>
        <v>36</v>
      </c>
      <c r="BG308" s="44">
        <f t="shared" si="51"/>
        <v>0.2</v>
      </c>
      <c r="BH308" s="44">
        <f t="shared" si="52"/>
        <v>0.19520000000000004</v>
      </c>
      <c r="BI308" s="44">
        <f t="shared" si="53"/>
        <v>0.6</v>
      </c>
      <c r="BJ308" s="44">
        <f t="shared" si="54"/>
        <v>0.99520000000000008</v>
      </c>
      <c r="BK308" s="9">
        <f t="shared" si="55"/>
        <v>26</v>
      </c>
      <c r="BL308" s="10"/>
      <c r="BM308" s="9">
        <v>25</v>
      </c>
    </row>
    <row r="309" spans="1:65" x14ac:dyDescent="0.35">
      <c r="A309" s="42">
        <v>668</v>
      </c>
      <c r="B309" s="42" t="s">
        <v>63</v>
      </c>
      <c r="C309" s="42" t="s">
        <v>4228</v>
      </c>
      <c r="D309" s="42" t="s">
        <v>4229</v>
      </c>
      <c r="E309" s="42" t="s">
        <v>136</v>
      </c>
      <c r="F309" s="42" t="s">
        <v>4230</v>
      </c>
      <c r="G309" s="42"/>
      <c r="H309" s="42" t="s">
        <v>4231</v>
      </c>
      <c r="I309" s="42">
        <v>0</v>
      </c>
      <c r="J309" s="42">
        <v>3384561977</v>
      </c>
      <c r="K309" s="42" t="s">
        <v>1807</v>
      </c>
      <c r="L309" s="42" t="s">
        <v>76</v>
      </c>
      <c r="M309" s="42" t="s">
        <v>72</v>
      </c>
      <c r="N309" s="42" t="s">
        <v>73</v>
      </c>
      <c r="O309" s="42"/>
      <c r="P309" s="42"/>
      <c r="Q309" s="42"/>
      <c r="R309" s="42">
        <v>0</v>
      </c>
      <c r="S309" s="42"/>
      <c r="T309" s="42">
        <v>0</v>
      </c>
      <c r="U309" s="42">
        <v>3384561977</v>
      </c>
      <c r="V309" s="42" t="s">
        <v>1807</v>
      </c>
      <c r="W309" s="42" t="s">
        <v>76</v>
      </c>
      <c r="X309" s="42" t="s">
        <v>72</v>
      </c>
      <c r="Y309" s="42" t="s">
        <v>73</v>
      </c>
      <c r="Z309" s="42"/>
      <c r="AA309" s="42"/>
      <c r="AB309" s="42"/>
      <c r="AC309" s="42"/>
      <c r="AD309" s="42">
        <v>3384561977</v>
      </c>
      <c r="AE309" s="42" t="s">
        <v>4232</v>
      </c>
      <c r="AF309" s="42" t="s">
        <v>75</v>
      </c>
      <c r="AG309" s="42" t="s">
        <v>4233</v>
      </c>
      <c r="AH309" s="42" t="s">
        <v>4234</v>
      </c>
      <c r="AI309" s="42" t="s">
        <v>77</v>
      </c>
      <c r="AJ309" s="42" t="s">
        <v>4235</v>
      </c>
      <c r="AK309" s="42" t="s">
        <v>264</v>
      </c>
      <c r="AL309" s="42" t="s">
        <v>4236</v>
      </c>
      <c r="AM309" s="42">
        <v>675</v>
      </c>
      <c r="AN309" s="42">
        <v>668</v>
      </c>
      <c r="AO309" s="42" t="s">
        <v>4237</v>
      </c>
      <c r="AP309" s="42" t="s">
        <v>4238</v>
      </c>
      <c r="AQ309" s="42" t="s">
        <v>4238</v>
      </c>
      <c r="AR309" s="42" t="s">
        <v>129</v>
      </c>
      <c r="AS309" s="42" t="s">
        <v>1524</v>
      </c>
      <c r="AT309" s="43">
        <v>2021</v>
      </c>
      <c r="AU309" s="43" t="s">
        <v>701</v>
      </c>
      <c r="AV309" s="43">
        <v>110</v>
      </c>
      <c r="AW309" s="43">
        <v>29.12</v>
      </c>
      <c r="AX309" s="42" t="s">
        <v>4228</v>
      </c>
      <c r="AY309" s="42" t="s">
        <v>4229</v>
      </c>
      <c r="AZ309" s="42" t="s">
        <v>1009</v>
      </c>
      <c r="BA309" s="42" t="s">
        <v>4239</v>
      </c>
      <c r="BB309" s="42" t="s">
        <v>129</v>
      </c>
      <c r="BC309" s="42" t="s">
        <v>4240</v>
      </c>
      <c r="BD309" s="43" t="str">
        <f t="shared" si="48"/>
        <v>01/10/2021</v>
      </c>
      <c r="BE309" s="43" t="str">
        <f t="shared" si="49"/>
        <v>01/10/2024</v>
      </c>
      <c r="BF309" s="43">
        <f t="shared" si="50"/>
        <v>36</v>
      </c>
      <c r="BG309" s="44">
        <f t="shared" si="51"/>
        <v>0.2</v>
      </c>
      <c r="BH309" s="44">
        <f t="shared" si="52"/>
        <v>0.19413333333333335</v>
      </c>
      <c r="BI309" s="44">
        <f t="shared" si="53"/>
        <v>0.6</v>
      </c>
      <c r="BJ309" s="44">
        <f t="shared" si="54"/>
        <v>0.99413333333333331</v>
      </c>
      <c r="BK309" s="9">
        <f t="shared" si="55"/>
        <v>27</v>
      </c>
      <c r="BL309" s="10"/>
      <c r="BM309" s="9">
        <v>26</v>
      </c>
    </row>
    <row r="310" spans="1:65" x14ac:dyDescent="0.35">
      <c r="A310" s="42">
        <v>208</v>
      </c>
      <c r="B310" s="42" t="s">
        <v>63</v>
      </c>
      <c r="C310" s="42" t="s">
        <v>2220</v>
      </c>
      <c r="D310" s="42" t="s">
        <v>4241</v>
      </c>
      <c r="E310" s="42" t="s">
        <v>66</v>
      </c>
      <c r="F310" s="42" t="s">
        <v>4242</v>
      </c>
      <c r="G310" s="42"/>
      <c r="H310" s="42" t="s">
        <v>4243</v>
      </c>
      <c r="I310" s="42">
        <v>0</v>
      </c>
      <c r="J310" s="42" t="s">
        <v>4244</v>
      </c>
      <c r="K310" s="42" t="s">
        <v>417</v>
      </c>
      <c r="L310" s="42" t="s">
        <v>76</v>
      </c>
      <c r="M310" s="42" t="s">
        <v>72</v>
      </c>
      <c r="N310" s="42" t="s">
        <v>73</v>
      </c>
      <c r="O310" s="42"/>
      <c r="P310" s="42"/>
      <c r="Q310" s="42"/>
      <c r="R310" s="42">
        <v>0</v>
      </c>
      <c r="S310" s="42"/>
      <c r="T310" s="42">
        <v>0</v>
      </c>
      <c r="U310" s="42" t="s">
        <v>4244</v>
      </c>
      <c r="V310" s="42" t="s">
        <v>417</v>
      </c>
      <c r="W310" s="42" t="s">
        <v>76</v>
      </c>
      <c r="X310" s="42" t="s">
        <v>72</v>
      </c>
      <c r="Y310" s="42" t="s">
        <v>73</v>
      </c>
      <c r="Z310" s="42"/>
      <c r="AA310" s="42"/>
      <c r="AB310" s="42"/>
      <c r="AC310" s="42"/>
      <c r="AD310" s="42">
        <v>393478454684</v>
      </c>
      <c r="AE310" s="42" t="s">
        <v>4245</v>
      </c>
      <c r="AF310" s="42" t="s">
        <v>75</v>
      </c>
      <c r="AG310" s="42" t="s">
        <v>76</v>
      </c>
      <c r="AH310" s="42" t="s">
        <v>72</v>
      </c>
      <c r="AI310" s="42" t="s">
        <v>77</v>
      </c>
      <c r="AJ310" s="42" t="s">
        <v>4246</v>
      </c>
      <c r="AK310" s="42" t="s">
        <v>145</v>
      </c>
      <c r="AL310" s="42" t="s">
        <v>4247</v>
      </c>
      <c r="AM310" s="42">
        <v>189</v>
      </c>
      <c r="AN310" s="42">
        <v>208</v>
      </c>
      <c r="AO310" s="42" t="s">
        <v>4248</v>
      </c>
      <c r="AP310" s="42" t="s">
        <v>4249</v>
      </c>
      <c r="AQ310" s="42" t="s">
        <v>4249</v>
      </c>
      <c r="AR310" s="42" t="s">
        <v>129</v>
      </c>
      <c r="AS310" s="42" t="s">
        <v>1322</v>
      </c>
      <c r="AT310" s="43">
        <v>2021</v>
      </c>
      <c r="AU310" s="43" t="s">
        <v>4170</v>
      </c>
      <c r="AV310" s="43">
        <v>105</v>
      </c>
      <c r="AW310" s="43">
        <v>27.5</v>
      </c>
      <c r="AX310" s="42" t="s">
        <v>2220</v>
      </c>
      <c r="AY310" s="42" t="s">
        <v>4241</v>
      </c>
      <c r="AZ310" s="42" t="s">
        <v>4250</v>
      </c>
      <c r="BA310" s="42" t="s">
        <v>4251</v>
      </c>
      <c r="BB310" s="42" t="s">
        <v>129</v>
      </c>
      <c r="BC310" s="42" t="s">
        <v>4252</v>
      </c>
      <c r="BD310" s="43" t="str">
        <f t="shared" si="48"/>
        <v>01/10/2021</v>
      </c>
      <c r="BE310" s="43" t="str">
        <f t="shared" si="49"/>
        <v>01/09/2024</v>
      </c>
      <c r="BF310" s="43">
        <f t="shared" si="50"/>
        <v>35</v>
      </c>
      <c r="BG310" s="44">
        <f t="shared" si="51"/>
        <v>0.19090909090909092</v>
      </c>
      <c r="BH310" s="44">
        <f t="shared" si="52"/>
        <v>0.18333333333333335</v>
      </c>
      <c r="BI310" s="44">
        <f t="shared" si="53"/>
        <v>0.6171428571428571</v>
      </c>
      <c r="BJ310" s="44">
        <f t="shared" si="54"/>
        <v>0.99138528138528137</v>
      </c>
      <c r="BK310" s="9">
        <f t="shared" si="55"/>
        <v>28</v>
      </c>
      <c r="BL310" s="10"/>
      <c r="BM310" s="9">
        <v>35</v>
      </c>
    </row>
    <row r="311" spans="1:65" hidden="1" x14ac:dyDescent="0.35">
      <c r="A311" s="15">
        <v>851</v>
      </c>
      <c r="B311" s="15" t="s">
        <v>63</v>
      </c>
      <c r="C311" s="15" t="s">
        <v>502</v>
      </c>
      <c r="D311" s="15" t="s">
        <v>4253</v>
      </c>
      <c r="E311" s="15" t="s">
        <v>66</v>
      </c>
      <c r="F311" s="15" t="s">
        <v>4254</v>
      </c>
      <c r="G311" s="15"/>
      <c r="H311" s="15" t="s">
        <v>4255</v>
      </c>
      <c r="I311" s="42">
        <v>0</v>
      </c>
      <c r="J311" s="42" t="s">
        <v>4256</v>
      </c>
      <c r="K311" s="42" t="s">
        <v>172</v>
      </c>
      <c r="L311" s="42" t="s">
        <v>76</v>
      </c>
      <c r="M311" s="42" t="s">
        <v>72</v>
      </c>
      <c r="N311" s="42" t="s">
        <v>73</v>
      </c>
      <c r="O311" s="42"/>
      <c r="P311" s="42"/>
      <c r="Q311" s="42"/>
      <c r="R311" s="42">
        <v>0</v>
      </c>
      <c r="S311" s="42"/>
      <c r="T311" s="42">
        <v>0</v>
      </c>
      <c r="U311" s="42" t="s">
        <v>4256</v>
      </c>
      <c r="V311" s="42" t="s">
        <v>172</v>
      </c>
      <c r="W311" s="42" t="s">
        <v>76</v>
      </c>
      <c r="X311" s="42" t="s">
        <v>72</v>
      </c>
      <c r="Y311" s="42" t="s">
        <v>73</v>
      </c>
      <c r="Z311" s="42"/>
      <c r="AA311" s="42"/>
      <c r="AB311" s="42"/>
      <c r="AC311" s="42"/>
      <c r="AD311" s="42">
        <v>393771081558</v>
      </c>
      <c r="AE311" s="42" t="s">
        <v>4257</v>
      </c>
      <c r="AF311" s="42" t="s">
        <v>75</v>
      </c>
      <c r="AG311" s="42" t="s">
        <v>76</v>
      </c>
      <c r="AH311" s="42" t="s">
        <v>72</v>
      </c>
      <c r="AI311" s="42" t="s">
        <v>223</v>
      </c>
      <c r="AJ311" s="42" t="s">
        <v>4258</v>
      </c>
      <c r="AK311" s="42" t="s">
        <v>225</v>
      </c>
      <c r="AL311" s="42" t="s">
        <v>4259</v>
      </c>
      <c r="AM311" s="42">
        <v>881</v>
      </c>
      <c r="AN311" s="42">
        <v>851</v>
      </c>
      <c r="AO311" s="42" t="s">
        <v>4260</v>
      </c>
      <c r="AP311" s="42" t="s">
        <v>4261</v>
      </c>
      <c r="AQ311" s="42" t="s">
        <v>4261</v>
      </c>
      <c r="AR311" s="42" t="s">
        <v>129</v>
      </c>
      <c r="AS311" s="42" t="s">
        <v>4224</v>
      </c>
      <c r="AT311" s="43">
        <v>2020</v>
      </c>
      <c r="AU311" s="43" t="s">
        <v>1871</v>
      </c>
      <c r="AV311" s="43">
        <v>110</v>
      </c>
      <c r="AW311" s="43">
        <v>28.61</v>
      </c>
      <c r="AX311" s="42" t="s">
        <v>502</v>
      </c>
      <c r="AY311" s="42" t="s">
        <v>4253</v>
      </c>
      <c r="AZ311" s="42" t="s">
        <v>131</v>
      </c>
      <c r="BA311" s="42" t="s">
        <v>4262</v>
      </c>
      <c r="BB311" s="42" t="s">
        <v>129</v>
      </c>
      <c r="BC311" s="42" t="s">
        <v>4227</v>
      </c>
      <c r="BD311" s="43" t="str">
        <f t="shared" si="48"/>
        <v>01/10/2020</v>
      </c>
      <c r="BE311" s="43" t="str">
        <f t="shared" si="49"/>
        <v>01/10/2023</v>
      </c>
      <c r="BF311" s="43">
        <f t="shared" si="50"/>
        <v>36</v>
      </c>
      <c r="BG311" s="44">
        <f t="shared" si="51"/>
        <v>0.2</v>
      </c>
      <c r="BH311" s="44">
        <f t="shared" si="52"/>
        <v>0.19073333333333334</v>
      </c>
      <c r="BI311" s="44">
        <f t="shared" si="53"/>
        <v>0.6</v>
      </c>
      <c r="BJ311" s="44">
        <f t="shared" si="54"/>
        <v>0.99073333333333335</v>
      </c>
      <c r="BK311" s="9">
        <f t="shared" si="55"/>
        <v>29</v>
      </c>
      <c r="BL311" s="10"/>
      <c r="BM311" s="9">
        <v>28</v>
      </c>
    </row>
    <row r="312" spans="1:65" x14ac:dyDescent="0.35">
      <c r="A312" s="42">
        <v>874</v>
      </c>
      <c r="B312" s="42" t="s">
        <v>63</v>
      </c>
      <c r="C312" s="42" t="s">
        <v>4263</v>
      </c>
      <c r="D312" s="42" t="s">
        <v>4264</v>
      </c>
      <c r="E312" s="42" t="s">
        <v>66</v>
      </c>
      <c r="F312" s="42" t="s">
        <v>4265</v>
      </c>
      <c r="G312" s="42"/>
      <c r="H312" s="42" t="s">
        <v>4266</v>
      </c>
      <c r="I312" s="42">
        <v>0</v>
      </c>
      <c r="J312" s="42" t="s">
        <v>4267</v>
      </c>
      <c r="K312" s="42" t="s">
        <v>798</v>
      </c>
      <c r="L312" s="42" t="s">
        <v>76</v>
      </c>
      <c r="M312" s="42" t="s">
        <v>72</v>
      </c>
      <c r="N312" s="42" t="s">
        <v>73</v>
      </c>
      <c r="O312" s="42"/>
      <c r="P312" s="42"/>
      <c r="Q312" s="42"/>
      <c r="R312" s="42">
        <v>0</v>
      </c>
      <c r="S312" s="42"/>
      <c r="T312" s="42">
        <v>0</v>
      </c>
      <c r="U312" s="42" t="s">
        <v>4267</v>
      </c>
      <c r="V312" s="42" t="s">
        <v>798</v>
      </c>
      <c r="W312" s="42" t="s">
        <v>76</v>
      </c>
      <c r="X312" s="42" t="s">
        <v>72</v>
      </c>
      <c r="Y312" s="42" t="s">
        <v>73</v>
      </c>
      <c r="Z312" s="42"/>
      <c r="AA312" s="42"/>
      <c r="AB312" s="42"/>
      <c r="AC312" s="42"/>
      <c r="AD312" s="42">
        <v>393921185037</v>
      </c>
      <c r="AE312" s="42" t="s">
        <v>1016</v>
      </c>
      <c r="AF312" s="42" t="s">
        <v>75</v>
      </c>
      <c r="AG312" s="42" t="s">
        <v>76</v>
      </c>
      <c r="AH312" s="42" t="s">
        <v>72</v>
      </c>
      <c r="AI312" s="42" t="s">
        <v>77</v>
      </c>
      <c r="AJ312" s="42" t="s">
        <v>4268</v>
      </c>
      <c r="AK312" s="42" t="s">
        <v>145</v>
      </c>
      <c r="AL312" s="42" t="s">
        <v>4269</v>
      </c>
      <c r="AM312" s="42">
        <v>917</v>
      </c>
      <c r="AN312" s="42">
        <v>874</v>
      </c>
      <c r="AO312" s="42" t="s">
        <v>4270</v>
      </c>
      <c r="AP312" s="42" t="s">
        <v>4271</v>
      </c>
      <c r="AQ312" s="42" t="s">
        <v>4271</v>
      </c>
      <c r="AR312" s="42" t="s">
        <v>129</v>
      </c>
      <c r="AS312" s="42" t="s">
        <v>4051</v>
      </c>
      <c r="AT312" s="43">
        <v>2021</v>
      </c>
      <c r="AU312" s="43" t="s">
        <v>1799</v>
      </c>
      <c r="AV312" s="43">
        <v>110</v>
      </c>
      <c r="AW312" s="43">
        <v>28.6</v>
      </c>
      <c r="AX312" s="42" t="s">
        <v>4263</v>
      </c>
      <c r="AY312" s="42" t="s">
        <v>4264</v>
      </c>
      <c r="AZ312" s="42" t="s">
        <v>1009</v>
      </c>
      <c r="BA312" s="42" t="s">
        <v>4272</v>
      </c>
      <c r="BB312" s="42" t="s">
        <v>129</v>
      </c>
      <c r="BC312" s="42" t="s">
        <v>2401</v>
      </c>
      <c r="BD312" s="43" t="str">
        <f t="shared" si="48"/>
        <v>01/10/2021</v>
      </c>
      <c r="BE312" s="43" t="str">
        <f t="shared" si="49"/>
        <v>01/10/2024</v>
      </c>
      <c r="BF312" s="43">
        <f t="shared" si="50"/>
        <v>36</v>
      </c>
      <c r="BG312" s="44">
        <f t="shared" si="51"/>
        <v>0.2</v>
      </c>
      <c r="BH312" s="44">
        <f t="shared" si="52"/>
        <v>0.19066666666666668</v>
      </c>
      <c r="BI312" s="44">
        <f t="shared" si="53"/>
        <v>0.6</v>
      </c>
      <c r="BJ312" s="44">
        <f t="shared" si="54"/>
        <v>0.9906666666666667</v>
      </c>
      <c r="BK312" s="9">
        <f t="shared" si="55"/>
        <v>30</v>
      </c>
      <c r="BL312" s="10"/>
      <c r="BM312" s="9">
        <v>29</v>
      </c>
    </row>
    <row r="313" spans="1:65" hidden="1" x14ac:dyDescent="0.35">
      <c r="A313" s="15">
        <v>656</v>
      </c>
      <c r="B313" s="15" t="s">
        <v>63</v>
      </c>
      <c r="C313" s="15" t="s">
        <v>356</v>
      </c>
      <c r="D313" s="15" t="s">
        <v>4273</v>
      </c>
      <c r="E313" s="15" t="s">
        <v>136</v>
      </c>
      <c r="F313" s="15" t="s">
        <v>4274</v>
      </c>
      <c r="G313" s="15"/>
      <c r="H313" s="15" t="s">
        <v>4275</v>
      </c>
      <c r="I313" s="42">
        <v>0</v>
      </c>
      <c r="J313" s="42" t="s">
        <v>4276</v>
      </c>
      <c r="K313" s="42" t="s">
        <v>4277</v>
      </c>
      <c r="L313" s="42" t="s">
        <v>4278</v>
      </c>
      <c r="M313" s="42" t="s">
        <v>72</v>
      </c>
      <c r="N313" s="42" t="s">
        <v>73</v>
      </c>
      <c r="O313" s="42"/>
      <c r="P313" s="42"/>
      <c r="Q313" s="42"/>
      <c r="R313" s="42">
        <v>0</v>
      </c>
      <c r="S313" s="42"/>
      <c r="T313" s="42">
        <v>0</v>
      </c>
      <c r="U313" s="42" t="s">
        <v>4276</v>
      </c>
      <c r="V313" s="42" t="s">
        <v>4277</v>
      </c>
      <c r="W313" s="42" t="s">
        <v>4278</v>
      </c>
      <c r="X313" s="42" t="s">
        <v>72</v>
      </c>
      <c r="Y313" s="42" t="s">
        <v>73</v>
      </c>
      <c r="Z313" s="42"/>
      <c r="AA313" s="42"/>
      <c r="AB313" s="42"/>
      <c r="AC313" s="42"/>
      <c r="AD313" s="42" t="s">
        <v>4279</v>
      </c>
      <c r="AE313" s="42" t="s">
        <v>4280</v>
      </c>
      <c r="AF313" s="42" t="s">
        <v>75</v>
      </c>
      <c r="AG313" s="42" t="s">
        <v>76</v>
      </c>
      <c r="AH313" s="42" t="s">
        <v>72</v>
      </c>
      <c r="AI313" s="42" t="s">
        <v>77</v>
      </c>
      <c r="AJ313" s="42" t="s">
        <v>4281</v>
      </c>
      <c r="AK313" s="42" t="s">
        <v>4282</v>
      </c>
      <c r="AL313" s="42" t="s">
        <v>4283</v>
      </c>
      <c r="AM313" s="42">
        <v>663</v>
      </c>
      <c r="AN313" s="42">
        <v>656</v>
      </c>
      <c r="AO313" s="42" t="s">
        <v>4284</v>
      </c>
      <c r="AP313" s="42" t="s">
        <v>4285</v>
      </c>
      <c r="AQ313" s="42" t="s">
        <v>4285</v>
      </c>
      <c r="AR313" s="42" t="s">
        <v>129</v>
      </c>
      <c r="AS313" s="42" t="s">
        <v>1552</v>
      </c>
      <c r="AT313" s="43">
        <v>2021</v>
      </c>
      <c r="AU313" s="43" t="s">
        <v>4286</v>
      </c>
      <c r="AV313" s="43">
        <v>110</v>
      </c>
      <c r="AW313" s="43">
        <v>28.58</v>
      </c>
      <c r="AX313" s="42" t="s">
        <v>356</v>
      </c>
      <c r="AY313" s="42" t="s">
        <v>4273</v>
      </c>
      <c r="AZ313" s="42" t="s">
        <v>670</v>
      </c>
      <c r="BA313" s="42" t="s">
        <v>4287</v>
      </c>
      <c r="BB313" s="42" t="s">
        <v>129</v>
      </c>
      <c r="BC313" s="42" t="s">
        <v>4288</v>
      </c>
      <c r="BD313" s="43" t="str">
        <f t="shared" si="48"/>
        <v>01/10/2021</v>
      </c>
      <c r="BE313" s="43" t="str">
        <f t="shared" si="49"/>
        <v>01/10/2024</v>
      </c>
      <c r="BF313" s="43">
        <f t="shared" si="50"/>
        <v>36</v>
      </c>
      <c r="BG313" s="44">
        <f t="shared" si="51"/>
        <v>0.2</v>
      </c>
      <c r="BH313" s="44">
        <f t="shared" si="52"/>
        <v>0.19053333333333333</v>
      </c>
      <c r="BI313" s="44">
        <f t="shared" si="53"/>
        <v>0.6</v>
      </c>
      <c r="BJ313" s="44">
        <f t="shared" si="54"/>
        <v>0.99053333333333327</v>
      </c>
      <c r="BK313" s="9">
        <f t="shared" si="55"/>
        <v>31</v>
      </c>
      <c r="BL313" s="10"/>
      <c r="BM313" s="9">
        <v>30</v>
      </c>
    </row>
    <row r="314" spans="1:65" x14ac:dyDescent="0.35">
      <c r="A314" s="42">
        <v>663</v>
      </c>
      <c r="B314" s="42" t="s">
        <v>63</v>
      </c>
      <c r="C314" s="42" t="s">
        <v>4289</v>
      </c>
      <c r="D314" s="42" t="s">
        <v>4290</v>
      </c>
      <c r="E314" s="42" t="s">
        <v>66</v>
      </c>
      <c r="F314" s="42" t="s">
        <v>4291</v>
      </c>
      <c r="G314" s="42"/>
      <c r="H314" s="42" t="s">
        <v>4292</v>
      </c>
      <c r="I314" s="42">
        <v>0</v>
      </c>
      <c r="J314" s="42" t="s">
        <v>4293</v>
      </c>
      <c r="K314" s="42">
        <v>81037</v>
      </c>
      <c r="L314" s="42" t="s">
        <v>4294</v>
      </c>
      <c r="M314" s="42" t="s">
        <v>2121</v>
      </c>
      <c r="N314" s="42" t="s">
        <v>1751</v>
      </c>
      <c r="O314" s="42"/>
      <c r="P314" s="42"/>
      <c r="Q314" s="42"/>
      <c r="R314" s="42">
        <v>0</v>
      </c>
      <c r="S314" s="42"/>
      <c r="T314" s="42">
        <v>0</v>
      </c>
      <c r="U314" s="42" t="s">
        <v>4293</v>
      </c>
      <c r="V314" s="42">
        <v>81037</v>
      </c>
      <c r="W314" s="42" t="s">
        <v>4294</v>
      </c>
      <c r="X314" s="42" t="s">
        <v>2121</v>
      </c>
      <c r="Y314" s="42" t="s">
        <v>1751</v>
      </c>
      <c r="Z314" s="42"/>
      <c r="AA314" s="42"/>
      <c r="AB314" s="42"/>
      <c r="AC314" s="42"/>
      <c r="AD314" s="42" t="s">
        <v>4295</v>
      </c>
      <c r="AE314" s="42" t="s">
        <v>4296</v>
      </c>
      <c r="AF314" s="42" t="s">
        <v>75</v>
      </c>
      <c r="AG314" s="42" t="s">
        <v>531</v>
      </c>
      <c r="AH314" s="42" t="s">
        <v>299</v>
      </c>
      <c r="AI314" s="42" t="s">
        <v>77</v>
      </c>
      <c r="AJ314" s="42" t="s">
        <v>4297</v>
      </c>
      <c r="AK314" s="42" t="s">
        <v>4294</v>
      </c>
      <c r="AL314" s="42" t="s">
        <v>4298</v>
      </c>
      <c r="AM314" s="42">
        <v>672</v>
      </c>
      <c r="AN314" s="42">
        <v>663</v>
      </c>
      <c r="AO314" s="42" t="s">
        <v>4299</v>
      </c>
      <c r="AP314" s="42" t="s">
        <v>4300</v>
      </c>
      <c r="AQ314" s="42" t="s">
        <v>4300</v>
      </c>
      <c r="AR314" s="42" t="s">
        <v>537</v>
      </c>
      <c r="AS314" s="42" t="s">
        <v>2520</v>
      </c>
      <c r="AT314" s="43">
        <v>2021</v>
      </c>
      <c r="AU314" s="43" t="s">
        <v>776</v>
      </c>
      <c r="AV314" s="43">
        <v>110</v>
      </c>
      <c r="AW314" s="43">
        <v>28.56</v>
      </c>
      <c r="AX314" s="42" t="s">
        <v>4289</v>
      </c>
      <c r="AY314" s="42" t="s">
        <v>4290</v>
      </c>
      <c r="AZ314" s="42" t="s">
        <v>2190</v>
      </c>
      <c r="BA314" s="42" t="s">
        <v>4301</v>
      </c>
      <c r="BB314" s="42" t="s">
        <v>129</v>
      </c>
      <c r="BC314" s="42" t="s">
        <v>4302</v>
      </c>
      <c r="BD314" s="43" t="str">
        <f t="shared" si="48"/>
        <v>01/10/2021</v>
      </c>
      <c r="BE314" s="43" t="str">
        <f t="shared" si="49"/>
        <v>01/10/2024</v>
      </c>
      <c r="BF314" s="43">
        <f t="shared" si="50"/>
        <v>36</v>
      </c>
      <c r="BG314" s="44">
        <f t="shared" si="51"/>
        <v>0.2</v>
      </c>
      <c r="BH314" s="44">
        <f t="shared" si="52"/>
        <v>0.19040000000000001</v>
      </c>
      <c r="BI314" s="44">
        <f t="shared" si="53"/>
        <v>0.6</v>
      </c>
      <c r="BJ314" s="44">
        <f t="shared" si="54"/>
        <v>0.99039999999999995</v>
      </c>
      <c r="BK314" s="9">
        <f t="shared" si="55"/>
        <v>32</v>
      </c>
      <c r="BL314" s="10"/>
      <c r="BM314" s="9">
        <v>31</v>
      </c>
    </row>
    <row r="315" spans="1:65" x14ac:dyDescent="0.35">
      <c r="A315" s="42">
        <v>237</v>
      </c>
      <c r="B315" s="42" t="s">
        <v>63</v>
      </c>
      <c r="C315" s="42" t="s">
        <v>385</v>
      </c>
      <c r="D315" s="42" t="s">
        <v>4303</v>
      </c>
      <c r="E315" s="42" t="s">
        <v>136</v>
      </c>
      <c r="F315" s="42" t="s">
        <v>4304</v>
      </c>
      <c r="G315" s="42"/>
      <c r="H315" s="42" t="s">
        <v>4305</v>
      </c>
      <c r="I315" s="42">
        <v>0</v>
      </c>
      <c r="J315" s="42" t="s">
        <v>4306</v>
      </c>
      <c r="K315" s="42" t="s">
        <v>596</v>
      </c>
      <c r="L315" s="42" t="s">
        <v>76</v>
      </c>
      <c r="M315" s="42" t="s">
        <v>72</v>
      </c>
      <c r="N315" s="42" t="s">
        <v>73</v>
      </c>
      <c r="O315" s="42"/>
      <c r="P315" s="42"/>
      <c r="Q315" s="42"/>
      <c r="R315" s="42">
        <v>0</v>
      </c>
      <c r="S315" s="42"/>
      <c r="T315" s="42">
        <v>0</v>
      </c>
      <c r="U315" s="42" t="s">
        <v>4306</v>
      </c>
      <c r="V315" s="42" t="s">
        <v>596</v>
      </c>
      <c r="W315" s="42" t="s">
        <v>76</v>
      </c>
      <c r="X315" s="42" t="s">
        <v>72</v>
      </c>
      <c r="Y315" s="42" t="s">
        <v>73</v>
      </c>
      <c r="Z315" s="42"/>
      <c r="AA315" s="42"/>
      <c r="AB315" s="42"/>
      <c r="AC315" s="42"/>
      <c r="AD315" s="42">
        <v>393667193166</v>
      </c>
      <c r="AE315" s="42" t="s">
        <v>1062</v>
      </c>
      <c r="AF315" s="42" t="s">
        <v>75</v>
      </c>
      <c r="AG315" s="42" t="s">
        <v>76</v>
      </c>
      <c r="AH315" s="42" t="s">
        <v>72</v>
      </c>
      <c r="AI315" s="42" t="s">
        <v>223</v>
      </c>
      <c r="AJ315" s="42" t="s">
        <v>4307</v>
      </c>
      <c r="AK315" s="42" t="s">
        <v>225</v>
      </c>
      <c r="AL315" s="42" t="s">
        <v>1064</v>
      </c>
      <c r="AM315" s="42">
        <v>218</v>
      </c>
      <c r="AN315" s="42">
        <v>237</v>
      </c>
      <c r="AO315" s="42" t="s">
        <v>4308</v>
      </c>
      <c r="AP315" s="42" t="s">
        <v>4309</v>
      </c>
      <c r="AQ315" s="42" t="s">
        <v>4309</v>
      </c>
      <c r="AR315" s="42" t="s">
        <v>129</v>
      </c>
      <c r="AS315" s="42" t="s">
        <v>1552</v>
      </c>
      <c r="AT315" s="43">
        <v>2021</v>
      </c>
      <c r="AU315" s="43" t="s">
        <v>4286</v>
      </c>
      <c r="AV315" s="43">
        <v>110</v>
      </c>
      <c r="AW315" s="43">
        <v>28.49</v>
      </c>
      <c r="AX315" s="42" t="s">
        <v>385</v>
      </c>
      <c r="AY315" s="42" t="s">
        <v>4303</v>
      </c>
      <c r="AZ315" s="42" t="s">
        <v>748</v>
      </c>
      <c r="BA315" s="42" t="s">
        <v>4310</v>
      </c>
      <c r="BB315" s="42" t="s">
        <v>129</v>
      </c>
      <c r="BC315" s="42" t="s">
        <v>4311</v>
      </c>
      <c r="BD315" s="43" t="str">
        <f t="shared" si="48"/>
        <v>01/10/2021</v>
      </c>
      <c r="BE315" s="43" t="str">
        <f t="shared" si="49"/>
        <v>01/10/2024</v>
      </c>
      <c r="BF315" s="43">
        <f t="shared" si="50"/>
        <v>36</v>
      </c>
      <c r="BG315" s="44">
        <f t="shared" si="51"/>
        <v>0.2</v>
      </c>
      <c r="BH315" s="44">
        <f t="shared" si="52"/>
        <v>0.18993333333333334</v>
      </c>
      <c r="BI315" s="44">
        <f t="shared" si="53"/>
        <v>0.6</v>
      </c>
      <c r="BJ315" s="44">
        <f t="shared" si="54"/>
        <v>0.98993333333333333</v>
      </c>
      <c r="BK315" s="9">
        <f t="shared" si="55"/>
        <v>33</v>
      </c>
      <c r="BL315" s="10"/>
      <c r="BM315" s="9">
        <v>32</v>
      </c>
    </row>
    <row r="316" spans="1:65" x14ac:dyDescent="0.35">
      <c r="A316" s="42">
        <v>792</v>
      </c>
      <c r="B316" s="42" t="s">
        <v>63</v>
      </c>
      <c r="C316" s="42" t="s">
        <v>134</v>
      </c>
      <c r="D316" s="42" t="s">
        <v>4312</v>
      </c>
      <c r="E316" s="42" t="s">
        <v>136</v>
      </c>
      <c r="F316" s="42" t="s">
        <v>4313</v>
      </c>
      <c r="G316" s="42"/>
      <c r="H316" s="42" t="s">
        <v>4314</v>
      </c>
      <c r="I316" s="42">
        <v>0</v>
      </c>
      <c r="J316" s="42" t="s">
        <v>4315</v>
      </c>
      <c r="K316" s="42" t="s">
        <v>4316</v>
      </c>
      <c r="L316" s="42" t="s">
        <v>76</v>
      </c>
      <c r="M316" s="42" t="s">
        <v>72</v>
      </c>
      <c r="N316" s="42" t="s">
        <v>73</v>
      </c>
      <c r="O316" s="42"/>
      <c r="P316" s="42"/>
      <c r="Q316" s="42"/>
      <c r="R316" s="42">
        <v>0</v>
      </c>
      <c r="S316" s="42"/>
      <c r="T316" s="42">
        <v>0</v>
      </c>
      <c r="U316" s="42" t="s">
        <v>4315</v>
      </c>
      <c r="V316" s="42" t="s">
        <v>4316</v>
      </c>
      <c r="W316" s="42" t="s">
        <v>76</v>
      </c>
      <c r="X316" s="42" t="s">
        <v>72</v>
      </c>
      <c r="Y316" s="42" t="s">
        <v>73</v>
      </c>
      <c r="Z316" s="42"/>
      <c r="AA316" s="42"/>
      <c r="AB316" s="42"/>
      <c r="AC316" s="42"/>
      <c r="AD316" s="42" t="s">
        <v>4317</v>
      </c>
      <c r="AE316" s="42" t="s">
        <v>4318</v>
      </c>
      <c r="AF316" s="42" t="s">
        <v>75</v>
      </c>
      <c r="AG316" s="42" t="s">
        <v>76</v>
      </c>
      <c r="AH316" s="42" t="s">
        <v>72</v>
      </c>
      <c r="AI316" s="42" t="s">
        <v>77</v>
      </c>
      <c r="AJ316" s="42" t="s">
        <v>4319</v>
      </c>
      <c r="AK316" s="42" t="s">
        <v>1144</v>
      </c>
      <c r="AL316" s="42" t="s">
        <v>4320</v>
      </c>
      <c r="AM316" s="42">
        <v>800</v>
      </c>
      <c r="AN316" s="42">
        <v>792</v>
      </c>
      <c r="AO316" s="42" t="s">
        <v>4321</v>
      </c>
      <c r="AP316" s="42" t="s">
        <v>4322</v>
      </c>
      <c r="AQ316" s="42" t="s">
        <v>4322</v>
      </c>
      <c r="AR316" s="42" t="s">
        <v>129</v>
      </c>
      <c r="AS316" s="42" t="s">
        <v>4089</v>
      </c>
      <c r="AT316" s="43">
        <v>2021</v>
      </c>
      <c r="AU316" s="43" t="s">
        <v>4323</v>
      </c>
      <c r="AV316" s="43">
        <v>110</v>
      </c>
      <c r="AW316" s="43">
        <v>28.36</v>
      </c>
      <c r="AX316" s="42" t="s">
        <v>134</v>
      </c>
      <c r="AY316" s="42" t="s">
        <v>4312</v>
      </c>
      <c r="AZ316" s="42" t="s">
        <v>86</v>
      </c>
      <c r="BA316" s="42" t="s">
        <v>4324</v>
      </c>
      <c r="BB316" s="42" t="s">
        <v>129</v>
      </c>
      <c r="BC316" s="42" t="s">
        <v>4092</v>
      </c>
      <c r="BD316" s="43" t="str">
        <f t="shared" si="48"/>
        <v>01/10/2021</v>
      </c>
      <c r="BE316" s="43" t="str">
        <f t="shared" si="49"/>
        <v>01/10/2024</v>
      </c>
      <c r="BF316" s="43">
        <f t="shared" si="50"/>
        <v>36</v>
      </c>
      <c r="BG316" s="44">
        <f t="shared" si="51"/>
        <v>0.2</v>
      </c>
      <c r="BH316" s="44">
        <f t="shared" si="52"/>
        <v>0.18906666666666669</v>
      </c>
      <c r="BI316" s="44">
        <f t="shared" si="53"/>
        <v>0.6</v>
      </c>
      <c r="BJ316" s="44">
        <f t="shared" si="54"/>
        <v>0.98906666666666665</v>
      </c>
      <c r="BK316" s="9">
        <f t="shared" si="55"/>
        <v>34</v>
      </c>
      <c r="BL316" s="10"/>
      <c r="BM316" s="9">
        <v>33</v>
      </c>
    </row>
    <row r="317" spans="1:65" x14ac:dyDescent="0.35">
      <c r="A317" s="42">
        <v>586</v>
      </c>
      <c r="B317" s="42" t="s">
        <v>63</v>
      </c>
      <c r="C317" s="42" t="s">
        <v>872</v>
      </c>
      <c r="D317" s="42" t="s">
        <v>4325</v>
      </c>
      <c r="E317" s="42" t="s">
        <v>66</v>
      </c>
      <c r="F317" s="42" t="s">
        <v>4326</v>
      </c>
      <c r="G317" s="42"/>
      <c r="H317" s="42" t="s">
        <v>4327</v>
      </c>
      <c r="I317" s="42">
        <v>0</v>
      </c>
      <c r="J317" s="42" t="s">
        <v>4328</v>
      </c>
      <c r="K317" s="42" t="s">
        <v>1532</v>
      </c>
      <c r="L317" s="42" t="s">
        <v>76</v>
      </c>
      <c r="M317" s="42" t="s">
        <v>72</v>
      </c>
      <c r="N317" s="42" t="s">
        <v>73</v>
      </c>
      <c r="O317" s="42"/>
      <c r="P317" s="42"/>
      <c r="Q317" s="42"/>
      <c r="R317" s="42">
        <v>0</v>
      </c>
      <c r="S317" s="42"/>
      <c r="T317" s="42">
        <v>0</v>
      </c>
      <c r="U317" s="42" t="s">
        <v>4328</v>
      </c>
      <c r="V317" s="42" t="s">
        <v>1532</v>
      </c>
      <c r="W317" s="42" t="s">
        <v>76</v>
      </c>
      <c r="X317" s="42" t="s">
        <v>72</v>
      </c>
      <c r="Y317" s="42" t="s">
        <v>73</v>
      </c>
      <c r="Z317" s="42"/>
      <c r="AA317" s="42"/>
      <c r="AB317" s="42"/>
      <c r="AC317" s="42"/>
      <c r="AD317" s="42">
        <v>393890253671</v>
      </c>
      <c r="AE317" s="42" t="s">
        <v>4329</v>
      </c>
      <c r="AF317" s="42" t="s">
        <v>75</v>
      </c>
      <c r="AG317" s="42" t="s">
        <v>76</v>
      </c>
      <c r="AH317" s="42" t="s">
        <v>72</v>
      </c>
      <c r="AI317" s="42" t="s">
        <v>77</v>
      </c>
      <c r="AJ317" s="42" t="s">
        <v>4330</v>
      </c>
      <c r="AK317" s="42" t="s">
        <v>264</v>
      </c>
      <c r="AL317" s="42" t="s">
        <v>448</v>
      </c>
      <c r="AM317" s="42">
        <v>624</v>
      </c>
      <c r="AN317" s="42">
        <v>586</v>
      </c>
      <c r="AO317" s="42" t="s">
        <v>4331</v>
      </c>
      <c r="AP317" s="42" t="s">
        <v>4332</v>
      </c>
      <c r="AQ317" s="42" t="s">
        <v>4332</v>
      </c>
      <c r="AR317" s="42" t="s">
        <v>129</v>
      </c>
      <c r="AS317" s="42" t="s">
        <v>923</v>
      </c>
      <c r="AT317" s="43">
        <v>2020</v>
      </c>
      <c r="AU317" s="43" t="s">
        <v>4333</v>
      </c>
      <c r="AV317" s="43">
        <v>110</v>
      </c>
      <c r="AW317" s="43">
        <v>28.28</v>
      </c>
      <c r="AX317" s="42" t="s">
        <v>872</v>
      </c>
      <c r="AY317" s="42" t="s">
        <v>4325</v>
      </c>
      <c r="AZ317" s="42" t="s">
        <v>131</v>
      </c>
      <c r="BA317" s="42" t="s">
        <v>4334</v>
      </c>
      <c r="BB317" s="42" t="s">
        <v>129</v>
      </c>
      <c r="BC317" s="42" t="s">
        <v>3900</v>
      </c>
      <c r="BD317" s="43" t="str">
        <f t="shared" si="48"/>
        <v>01/10/2020</v>
      </c>
      <c r="BE317" s="43" t="str">
        <f t="shared" si="49"/>
        <v>01/10/2023</v>
      </c>
      <c r="BF317" s="43">
        <f t="shared" si="50"/>
        <v>36</v>
      </c>
      <c r="BG317" s="44">
        <f t="shared" si="51"/>
        <v>0.2</v>
      </c>
      <c r="BH317" s="44">
        <f t="shared" si="52"/>
        <v>0.18853333333333333</v>
      </c>
      <c r="BI317" s="44">
        <f t="shared" si="53"/>
        <v>0.6</v>
      </c>
      <c r="BJ317" s="44">
        <f t="shared" si="54"/>
        <v>0.98853333333333326</v>
      </c>
      <c r="BK317" s="9">
        <f t="shared" si="55"/>
        <v>35</v>
      </c>
      <c r="BL317" s="10"/>
      <c r="BM317" s="9">
        <v>34</v>
      </c>
    </row>
    <row r="318" spans="1:65" hidden="1" x14ac:dyDescent="0.35">
      <c r="A318" s="15">
        <v>873</v>
      </c>
      <c r="B318" s="15" t="s">
        <v>63</v>
      </c>
      <c r="C318" s="15" t="s">
        <v>4335</v>
      </c>
      <c r="D318" s="15" t="s">
        <v>4336</v>
      </c>
      <c r="E318" s="15" t="s">
        <v>66</v>
      </c>
      <c r="F318" s="15" t="s">
        <v>4337</v>
      </c>
      <c r="G318" s="15"/>
      <c r="H318" s="15" t="s">
        <v>4338</v>
      </c>
      <c r="I318" s="42">
        <v>0</v>
      </c>
      <c r="J318" s="42" t="s">
        <v>4339</v>
      </c>
      <c r="K318" s="42" t="s">
        <v>798</v>
      </c>
      <c r="L318" s="42" t="s">
        <v>76</v>
      </c>
      <c r="M318" s="42" t="s">
        <v>72</v>
      </c>
      <c r="N318" s="42" t="s">
        <v>73</v>
      </c>
      <c r="O318" s="42"/>
      <c r="P318" s="42"/>
      <c r="Q318" s="42"/>
      <c r="R318" s="42">
        <v>0</v>
      </c>
      <c r="S318" s="42"/>
      <c r="T318" s="42">
        <v>0</v>
      </c>
      <c r="U318" s="42" t="s">
        <v>4339</v>
      </c>
      <c r="V318" s="42" t="s">
        <v>798</v>
      </c>
      <c r="W318" s="42" t="s">
        <v>76</v>
      </c>
      <c r="X318" s="42" t="s">
        <v>72</v>
      </c>
      <c r="Y318" s="42" t="s">
        <v>73</v>
      </c>
      <c r="Z318" s="42"/>
      <c r="AA318" s="42"/>
      <c r="AB318" s="42"/>
      <c r="AC318" s="42"/>
      <c r="AD318" s="42">
        <v>393205566981</v>
      </c>
      <c r="AE318" s="42" t="s">
        <v>4340</v>
      </c>
      <c r="AF318" s="42" t="s">
        <v>75</v>
      </c>
      <c r="AG318" s="42" t="s">
        <v>76</v>
      </c>
      <c r="AH318" s="42" t="s">
        <v>72</v>
      </c>
      <c r="AI318" s="42" t="s">
        <v>77</v>
      </c>
      <c r="AJ318" s="42" t="s">
        <v>4341</v>
      </c>
      <c r="AK318" s="42" t="s">
        <v>1738</v>
      </c>
      <c r="AL318" s="42" t="s">
        <v>4342</v>
      </c>
      <c r="AM318" s="42">
        <v>916</v>
      </c>
      <c r="AN318" s="42">
        <v>873</v>
      </c>
      <c r="AO318" s="42" t="s">
        <v>4343</v>
      </c>
      <c r="AP318" s="42" t="s">
        <v>4344</v>
      </c>
      <c r="AQ318" s="42" t="s">
        <v>4344</v>
      </c>
      <c r="AR318" s="42" t="s">
        <v>129</v>
      </c>
      <c r="AS318" s="42" t="s">
        <v>4051</v>
      </c>
      <c r="AT318" s="43">
        <v>2021</v>
      </c>
      <c r="AU318" s="43" t="s">
        <v>1799</v>
      </c>
      <c r="AV318" s="43">
        <v>110</v>
      </c>
      <c r="AW318" s="43">
        <v>27.75</v>
      </c>
      <c r="AX318" s="42" t="s">
        <v>4335</v>
      </c>
      <c r="AY318" s="42" t="s">
        <v>4336</v>
      </c>
      <c r="AZ318" s="42" t="s">
        <v>86</v>
      </c>
      <c r="BA318" s="42" t="s">
        <v>4345</v>
      </c>
      <c r="BB318" s="42" t="s">
        <v>129</v>
      </c>
      <c r="BC318" s="42" t="s">
        <v>2401</v>
      </c>
      <c r="BD318" s="43" t="str">
        <f t="shared" si="48"/>
        <v>01/10/2021</v>
      </c>
      <c r="BE318" s="43" t="str">
        <f t="shared" si="49"/>
        <v>01/10/2024</v>
      </c>
      <c r="BF318" s="43">
        <f t="shared" si="50"/>
        <v>36</v>
      </c>
      <c r="BG318" s="44">
        <f t="shared" si="51"/>
        <v>0.2</v>
      </c>
      <c r="BH318" s="44">
        <f t="shared" si="52"/>
        <v>0.18500000000000003</v>
      </c>
      <c r="BI318" s="44">
        <f t="shared" si="53"/>
        <v>0.6</v>
      </c>
      <c r="BJ318" s="44">
        <f t="shared" si="54"/>
        <v>0.98499999999999999</v>
      </c>
      <c r="BK318" s="9">
        <f t="shared" si="55"/>
        <v>36</v>
      </c>
      <c r="BL318" s="10"/>
      <c r="BM318" s="9">
        <v>36</v>
      </c>
    </row>
    <row r="319" spans="1:65" x14ac:dyDescent="0.35">
      <c r="A319" s="42">
        <v>140</v>
      </c>
      <c r="B319" s="42" t="s">
        <v>63</v>
      </c>
      <c r="C319" s="42" t="s">
        <v>2005</v>
      </c>
      <c r="D319" s="42" t="s">
        <v>4346</v>
      </c>
      <c r="E319" s="42" t="s">
        <v>66</v>
      </c>
      <c r="F319" s="42" t="s">
        <v>4347</v>
      </c>
      <c r="G319" s="42"/>
      <c r="H319" s="42" t="s">
        <v>4348</v>
      </c>
      <c r="I319" s="42">
        <v>0</v>
      </c>
      <c r="J319" s="42" t="s">
        <v>4349</v>
      </c>
      <c r="K319" s="42" t="s">
        <v>4277</v>
      </c>
      <c r="L319" s="42" t="s">
        <v>4278</v>
      </c>
      <c r="M319" s="42" t="s">
        <v>72</v>
      </c>
      <c r="N319" s="42" t="s">
        <v>73</v>
      </c>
      <c r="O319" s="42"/>
      <c r="P319" s="42"/>
      <c r="Q319" s="42"/>
      <c r="R319" s="42">
        <v>0</v>
      </c>
      <c r="S319" s="42"/>
      <c r="T319" s="42">
        <v>0</v>
      </c>
      <c r="U319" s="42" t="s">
        <v>4349</v>
      </c>
      <c r="V319" s="42" t="s">
        <v>4277</v>
      </c>
      <c r="W319" s="42" t="s">
        <v>4278</v>
      </c>
      <c r="X319" s="42" t="s">
        <v>72</v>
      </c>
      <c r="Y319" s="42" t="s">
        <v>73</v>
      </c>
      <c r="Z319" s="42"/>
      <c r="AA319" s="42"/>
      <c r="AB319" s="42"/>
      <c r="AC319" s="42"/>
      <c r="AD319" s="42">
        <v>3348686743</v>
      </c>
      <c r="AE319" s="42" t="s">
        <v>4350</v>
      </c>
      <c r="AF319" s="42" t="s">
        <v>75</v>
      </c>
      <c r="AG319" s="42" t="s">
        <v>76</v>
      </c>
      <c r="AH319" s="42" t="s">
        <v>72</v>
      </c>
      <c r="AI319" s="42" t="s">
        <v>77</v>
      </c>
      <c r="AJ319" s="42" t="s">
        <v>4351</v>
      </c>
      <c r="AK319" s="42" t="s">
        <v>4352</v>
      </c>
      <c r="AL319" s="42" t="s">
        <v>3332</v>
      </c>
      <c r="AM319" s="42">
        <v>140</v>
      </c>
      <c r="AN319" s="42">
        <v>140</v>
      </c>
      <c r="AO319" s="42" t="s">
        <v>4353</v>
      </c>
      <c r="AP319" s="42" t="s">
        <v>4354</v>
      </c>
      <c r="AQ319" s="42" t="s">
        <v>4354</v>
      </c>
      <c r="AR319" s="42" t="s">
        <v>129</v>
      </c>
      <c r="AS319" s="42" t="s">
        <v>4224</v>
      </c>
      <c r="AT319" s="43">
        <v>2019</v>
      </c>
      <c r="AU319" s="43" t="s">
        <v>4355</v>
      </c>
      <c r="AV319" s="43">
        <v>110</v>
      </c>
      <c r="AW319" s="43">
        <v>27.74</v>
      </c>
      <c r="AX319" s="42" t="s">
        <v>2005</v>
      </c>
      <c r="AY319" s="42" t="s">
        <v>4346</v>
      </c>
      <c r="AZ319" s="42" t="s">
        <v>4105</v>
      </c>
      <c r="BA319" s="42" t="s">
        <v>4356</v>
      </c>
      <c r="BB319" s="42" t="s">
        <v>129</v>
      </c>
      <c r="BC319" s="42" t="s">
        <v>4227</v>
      </c>
      <c r="BD319" s="43" t="str">
        <f t="shared" si="48"/>
        <v>01/10/2019</v>
      </c>
      <c r="BE319" s="43" t="str">
        <f t="shared" si="49"/>
        <v>01/10/2022</v>
      </c>
      <c r="BF319" s="43">
        <f t="shared" si="50"/>
        <v>36</v>
      </c>
      <c r="BG319" s="44">
        <f t="shared" si="51"/>
        <v>0.2</v>
      </c>
      <c r="BH319" s="44">
        <f t="shared" si="52"/>
        <v>0.18493333333333334</v>
      </c>
      <c r="BI319" s="44">
        <f t="shared" si="53"/>
        <v>0.6</v>
      </c>
      <c r="BJ319" s="44">
        <f t="shared" si="54"/>
        <v>0.98493333333333333</v>
      </c>
      <c r="BK319" s="9">
        <f t="shared" si="55"/>
        <v>37</v>
      </c>
      <c r="BL319" s="10"/>
      <c r="BM319" s="9">
        <v>37</v>
      </c>
    </row>
    <row r="320" spans="1:65" x14ac:dyDescent="0.35">
      <c r="A320" s="42">
        <v>731</v>
      </c>
      <c r="B320" s="42" t="s">
        <v>63</v>
      </c>
      <c r="C320" s="42" t="s">
        <v>4357</v>
      </c>
      <c r="D320" s="42" t="s">
        <v>4358</v>
      </c>
      <c r="E320" s="42" t="s">
        <v>66</v>
      </c>
      <c r="F320" s="42" t="s">
        <v>4359</v>
      </c>
      <c r="G320" s="42"/>
      <c r="H320" s="42" t="s">
        <v>4360</v>
      </c>
      <c r="I320" s="42">
        <v>0</v>
      </c>
      <c r="J320" s="42" t="s">
        <v>4361</v>
      </c>
      <c r="K320" s="42" t="s">
        <v>596</v>
      </c>
      <c r="L320" s="42" t="s">
        <v>76</v>
      </c>
      <c r="M320" s="42" t="s">
        <v>72</v>
      </c>
      <c r="N320" s="42" t="s">
        <v>73</v>
      </c>
      <c r="O320" s="42"/>
      <c r="P320" s="42"/>
      <c r="Q320" s="42"/>
      <c r="R320" s="42">
        <v>0</v>
      </c>
      <c r="S320" s="42"/>
      <c r="T320" s="42">
        <v>0</v>
      </c>
      <c r="U320" s="42" t="s">
        <v>4361</v>
      </c>
      <c r="V320" s="42" t="s">
        <v>596</v>
      </c>
      <c r="W320" s="42" t="s">
        <v>76</v>
      </c>
      <c r="X320" s="42" t="s">
        <v>72</v>
      </c>
      <c r="Y320" s="42" t="s">
        <v>73</v>
      </c>
      <c r="Z320" s="42"/>
      <c r="AA320" s="42"/>
      <c r="AB320" s="42"/>
      <c r="AC320" s="42"/>
      <c r="AD320" s="42">
        <v>393489176381</v>
      </c>
      <c r="AE320" s="42" t="s">
        <v>4362</v>
      </c>
      <c r="AF320" s="42" t="s">
        <v>75</v>
      </c>
      <c r="AG320" s="42" t="s">
        <v>76</v>
      </c>
      <c r="AH320" s="42" t="s">
        <v>72</v>
      </c>
      <c r="AI320" s="42" t="s">
        <v>77</v>
      </c>
      <c r="AJ320" s="42" t="s">
        <v>4363</v>
      </c>
      <c r="AK320" s="42" t="s">
        <v>264</v>
      </c>
      <c r="AL320" s="42" t="s">
        <v>4364</v>
      </c>
      <c r="AM320" s="42">
        <v>862</v>
      </c>
      <c r="AN320" s="42">
        <v>731</v>
      </c>
      <c r="AO320" s="42" t="s">
        <v>4365</v>
      </c>
      <c r="AP320" s="42" t="s">
        <v>4366</v>
      </c>
      <c r="AQ320" s="42" t="s">
        <v>4366</v>
      </c>
      <c r="AR320" s="42" t="s">
        <v>129</v>
      </c>
      <c r="AS320" s="42" t="s">
        <v>4089</v>
      </c>
      <c r="AT320" s="43">
        <v>2020</v>
      </c>
      <c r="AU320" s="43" t="s">
        <v>4367</v>
      </c>
      <c r="AV320" s="43">
        <v>110</v>
      </c>
      <c r="AW320" s="43">
        <v>27.68</v>
      </c>
      <c r="AX320" s="42" t="s">
        <v>4357</v>
      </c>
      <c r="AY320" s="42" t="s">
        <v>4358</v>
      </c>
      <c r="AZ320" s="42" t="s">
        <v>1414</v>
      </c>
      <c r="BA320" s="42" t="s">
        <v>4368</v>
      </c>
      <c r="BB320" s="42" t="s">
        <v>129</v>
      </c>
      <c r="BC320" s="42" t="s">
        <v>4092</v>
      </c>
      <c r="BD320" s="43" t="str">
        <f t="shared" si="48"/>
        <v>01/10/2020</v>
      </c>
      <c r="BE320" s="43" t="str">
        <f t="shared" si="49"/>
        <v>01/10/2023</v>
      </c>
      <c r="BF320" s="43">
        <f t="shared" si="50"/>
        <v>36</v>
      </c>
      <c r="BG320" s="44">
        <f t="shared" si="51"/>
        <v>0.2</v>
      </c>
      <c r="BH320" s="44">
        <f t="shared" si="52"/>
        <v>0.18453333333333333</v>
      </c>
      <c r="BI320" s="44">
        <f t="shared" si="53"/>
        <v>0.6</v>
      </c>
      <c r="BJ320" s="44">
        <f t="shared" si="54"/>
        <v>0.98453333333333326</v>
      </c>
      <c r="BK320" s="9">
        <f t="shared" si="55"/>
        <v>38</v>
      </c>
      <c r="BL320" s="10"/>
      <c r="BM320" s="9">
        <v>38</v>
      </c>
    </row>
    <row r="321" spans="1:65" x14ac:dyDescent="0.35">
      <c r="A321" s="42">
        <v>605</v>
      </c>
      <c r="B321" s="42" t="s">
        <v>63</v>
      </c>
      <c r="C321" s="42" t="s">
        <v>899</v>
      </c>
      <c r="D321" s="42" t="s">
        <v>4369</v>
      </c>
      <c r="E321" s="42" t="s">
        <v>66</v>
      </c>
      <c r="F321" s="42" t="s">
        <v>4370</v>
      </c>
      <c r="G321" s="42"/>
      <c r="H321" s="42" t="s">
        <v>4371</v>
      </c>
      <c r="I321" s="42">
        <v>0</v>
      </c>
      <c r="J321" s="42" t="s">
        <v>4372</v>
      </c>
      <c r="K321" s="42" t="s">
        <v>281</v>
      </c>
      <c r="L321" s="42" t="s">
        <v>76</v>
      </c>
      <c r="M321" s="42" t="s">
        <v>72</v>
      </c>
      <c r="N321" s="42" t="s">
        <v>73</v>
      </c>
      <c r="O321" s="42"/>
      <c r="P321" s="42"/>
      <c r="Q321" s="42"/>
      <c r="R321" s="42">
        <v>0</v>
      </c>
      <c r="S321" s="42"/>
      <c r="T321" s="42">
        <v>0</v>
      </c>
      <c r="U321" s="42" t="s">
        <v>4372</v>
      </c>
      <c r="V321" s="42" t="s">
        <v>281</v>
      </c>
      <c r="W321" s="42" t="s">
        <v>76</v>
      </c>
      <c r="X321" s="42" t="s">
        <v>72</v>
      </c>
      <c r="Y321" s="42" t="s">
        <v>73</v>
      </c>
      <c r="Z321" s="42"/>
      <c r="AA321" s="42"/>
      <c r="AB321" s="42"/>
      <c r="AC321" s="42"/>
      <c r="AD321" s="42">
        <v>393886245615</v>
      </c>
      <c r="AE321" s="42" t="s">
        <v>4373</v>
      </c>
      <c r="AF321" s="42" t="s">
        <v>75</v>
      </c>
      <c r="AG321" s="42" t="s">
        <v>76</v>
      </c>
      <c r="AH321" s="42" t="s">
        <v>72</v>
      </c>
      <c r="AI321" s="42" t="s">
        <v>77</v>
      </c>
      <c r="AJ321" s="42" t="s">
        <v>4374</v>
      </c>
      <c r="AK321" s="42" t="s">
        <v>145</v>
      </c>
      <c r="AL321" s="42" t="s">
        <v>4375</v>
      </c>
      <c r="AM321" s="42">
        <v>604</v>
      </c>
      <c r="AN321" s="42">
        <v>605</v>
      </c>
      <c r="AO321" s="42" t="s">
        <v>4376</v>
      </c>
      <c r="AP321" s="42" t="s">
        <v>4377</v>
      </c>
      <c r="AQ321" s="42" t="s">
        <v>4377</v>
      </c>
      <c r="AR321" s="42" t="s">
        <v>129</v>
      </c>
      <c r="AS321" s="42" t="s">
        <v>1322</v>
      </c>
      <c r="AT321" s="43">
        <v>2021</v>
      </c>
      <c r="AU321" s="43" t="s">
        <v>2536</v>
      </c>
      <c r="AV321" s="43">
        <v>104</v>
      </c>
      <c r="AW321" s="43">
        <v>26.67</v>
      </c>
      <c r="AX321" s="42" t="s">
        <v>899</v>
      </c>
      <c r="AY321" s="42" t="s">
        <v>4369</v>
      </c>
      <c r="AZ321" s="42" t="s">
        <v>683</v>
      </c>
      <c r="BA321" s="42" t="s">
        <v>4378</v>
      </c>
      <c r="BB321" s="42" t="s">
        <v>129</v>
      </c>
      <c r="BC321" s="42" t="s">
        <v>3982</v>
      </c>
      <c r="BD321" s="43" t="str">
        <f t="shared" si="48"/>
        <v>01/10/2021</v>
      </c>
      <c r="BE321" s="43" t="str">
        <f t="shared" si="49"/>
        <v>01/09/2024</v>
      </c>
      <c r="BF321" s="43">
        <f t="shared" si="50"/>
        <v>35</v>
      </c>
      <c r="BG321" s="44">
        <f t="shared" si="51"/>
        <v>0.18909090909090909</v>
      </c>
      <c r="BH321" s="44">
        <f t="shared" si="52"/>
        <v>0.17780000000000001</v>
      </c>
      <c r="BI321" s="44">
        <f t="shared" si="53"/>
        <v>0.6171428571428571</v>
      </c>
      <c r="BJ321" s="44">
        <f t="shared" si="54"/>
        <v>0.98403376623376615</v>
      </c>
      <c r="BK321" s="9">
        <f t="shared" si="55"/>
        <v>39</v>
      </c>
      <c r="BL321" s="10"/>
      <c r="BM321" s="9">
        <v>45</v>
      </c>
    </row>
    <row r="322" spans="1:65" x14ac:dyDescent="0.35">
      <c r="A322" s="42">
        <v>172</v>
      </c>
      <c r="B322" s="42" t="s">
        <v>63</v>
      </c>
      <c r="C322" s="42" t="s">
        <v>134</v>
      </c>
      <c r="D322" s="42" t="s">
        <v>4379</v>
      </c>
      <c r="E322" s="42" t="s">
        <v>136</v>
      </c>
      <c r="F322" s="42" t="s">
        <v>4380</v>
      </c>
      <c r="G322" s="42"/>
      <c r="H322" s="42" t="s">
        <v>4381</v>
      </c>
      <c r="I322" s="42">
        <v>0</v>
      </c>
      <c r="J322" s="42" t="s">
        <v>4382</v>
      </c>
      <c r="K322" s="42" t="s">
        <v>4383</v>
      </c>
      <c r="L322" s="42" t="s">
        <v>4384</v>
      </c>
      <c r="M322" s="42" t="s">
        <v>299</v>
      </c>
      <c r="N322" s="42" t="s">
        <v>73</v>
      </c>
      <c r="O322" s="42"/>
      <c r="P322" s="42"/>
      <c r="Q322" s="42"/>
      <c r="R322" s="42">
        <v>0</v>
      </c>
      <c r="S322" s="42"/>
      <c r="T322" s="42">
        <v>0</v>
      </c>
      <c r="U322" s="42" t="s">
        <v>4382</v>
      </c>
      <c r="V322" s="42" t="s">
        <v>4383</v>
      </c>
      <c r="W322" s="42" t="s">
        <v>4384</v>
      </c>
      <c r="X322" s="42" t="s">
        <v>299</v>
      </c>
      <c r="Y322" s="42" t="s">
        <v>73</v>
      </c>
      <c r="Z322" s="42"/>
      <c r="AA322" s="42"/>
      <c r="AB322" s="42"/>
      <c r="AC322" s="42"/>
      <c r="AD322" s="42">
        <v>393425079277</v>
      </c>
      <c r="AE322" s="42" t="s">
        <v>4385</v>
      </c>
      <c r="AF322" s="42" t="s">
        <v>75</v>
      </c>
      <c r="AG322" s="42" t="s">
        <v>756</v>
      </c>
      <c r="AH322" s="42" t="s">
        <v>299</v>
      </c>
      <c r="AI322" s="42" t="s">
        <v>77</v>
      </c>
      <c r="AJ322" s="42" t="s">
        <v>4386</v>
      </c>
      <c r="AK322" s="42" t="s">
        <v>1076</v>
      </c>
      <c r="AL322" s="42" t="s">
        <v>4387</v>
      </c>
      <c r="AM322" s="42">
        <v>157</v>
      </c>
      <c r="AN322" s="42">
        <v>172</v>
      </c>
      <c r="AO322" s="42" t="s">
        <v>4388</v>
      </c>
      <c r="AP322" s="42" t="s">
        <v>4389</v>
      </c>
      <c r="AQ322" s="42" t="s">
        <v>4389</v>
      </c>
      <c r="AR322" s="42" t="s">
        <v>129</v>
      </c>
      <c r="AS322" s="42" t="s">
        <v>4051</v>
      </c>
      <c r="AT322" s="43">
        <v>2020</v>
      </c>
      <c r="AU322" s="43" t="s">
        <v>1871</v>
      </c>
      <c r="AV322" s="43">
        <v>110</v>
      </c>
      <c r="AW322" s="43">
        <v>27.42</v>
      </c>
      <c r="AX322" s="42" t="s">
        <v>134</v>
      </c>
      <c r="AY322" s="42" t="s">
        <v>4379</v>
      </c>
      <c r="AZ322" s="42" t="s">
        <v>4390</v>
      </c>
      <c r="BA322" s="42" t="s">
        <v>4391</v>
      </c>
      <c r="BB322" s="42" t="s">
        <v>129</v>
      </c>
      <c r="BC322" s="42" t="s">
        <v>2401</v>
      </c>
      <c r="BD322" s="43" t="str">
        <f t="shared" si="48"/>
        <v>01/10/2020</v>
      </c>
      <c r="BE322" s="43" t="str">
        <f t="shared" si="49"/>
        <v>01/10/2023</v>
      </c>
      <c r="BF322" s="43">
        <f t="shared" si="50"/>
        <v>36</v>
      </c>
      <c r="BG322" s="44">
        <f t="shared" si="51"/>
        <v>0.2</v>
      </c>
      <c r="BH322" s="44">
        <f t="shared" si="52"/>
        <v>0.18280000000000002</v>
      </c>
      <c r="BI322" s="44">
        <f t="shared" si="53"/>
        <v>0.6</v>
      </c>
      <c r="BJ322" s="44">
        <f t="shared" si="54"/>
        <v>0.98280000000000001</v>
      </c>
      <c r="BK322" s="9">
        <f t="shared" si="55"/>
        <v>40</v>
      </c>
      <c r="BL322" s="10"/>
      <c r="BM322" s="9">
        <v>39</v>
      </c>
    </row>
    <row r="323" spans="1:65" x14ac:dyDescent="0.35">
      <c r="A323" s="42">
        <v>707</v>
      </c>
      <c r="B323" s="42" t="s">
        <v>63</v>
      </c>
      <c r="C323" s="42" t="s">
        <v>273</v>
      </c>
      <c r="D323" s="42" t="s">
        <v>4392</v>
      </c>
      <c r="E323" s="42" t="s">
        <v>136</v>
      </c>
      <c r="F323" s="42" t="s">
        <v>4393</v>
      </c>
      <c r="G323" s="42"/>
      <c r="H323" s="42" t="s">
        <v>4394</v>
      </c>
      <c r="I323" s="42">
        <v>0</v>
      </c>
      <c r="J323" s="42" t="s">
        <v>4395</v>
      </c>
      <c r="K323" s="42" t="s">
        <v>798</v>
      </c>
      <c r="L323" s="42" t="s">
        <v>76</v>
      </c>
      <c r="M323" s="42" t="s">
        <v>72</v>
      </c>
      <c r="N323" s="42" t="s">
        <v>73</v>
      </c>
      <c r="O323" s="42"/>
      <c r="P323" s="42"/>
      <c r="Q323" s="42"/>
      <c r="R323" s="42">
        <v>0</v>
      </c>
      <c r="S323" s="42"/>
      <c r="T323" s="42">
        <v>0</v>
      </c>
      <c r="U323" s="42" t="s">
        <v>4395</v>
      </c>
      <c r="V323" s="42" t="s">
        <v>798</v>
      </c>
      <c r="W323" s="42" t="s">
        <v>76</v>
      </c>
      <c r="X323" s="42" t="s">
        <v>72</v>
      </c>
      <c r="Y323" s="42" t="s">
        <v>73</v>
      </c>
      <c r="Z323" s="42"/>
      <c r="AA323" s="42"/>
      <c r="AB323" s="42"/>
      <c r="AC323" s="42"/>
      <c r="AD323" s="42" t="s">
        <v>4396</v>
      </c>
      <c r="AE323" s="42" t="s">
        <v>4397</v>
      </c>
      <c r="AF323" s="42" t="s">
        <v>75</v>
      </c>
      <c r="AG323" s="42" t="s">
        <v>76</v>
      </c>
      <c r="AH323" s="42" t="s">
        <v>72</v>
      </c>
      <c r="AI323" s="42" t="s">
        <v>77</v>
      </c>
      <c r="AJ323" s="42" t="s">
        <v>4398</v>
      </c>
      <c r="AK323" s="42" t="s">
        <v>1144</v>
      </c>
      <c r="AL323" s="42" t="s">
        <v>964</v>
      </c>
      <c r="AM323" s="42">
        <v>721</v>
      </c>
      <c r="AN323" s="42">
        <v>707</v>
      </c>
      <c r="AO323" s="42" t="s">
        <v>4399</v>
      </c>
      <c r="AP323" s="42" t="s">
        <v>4400</v>
      </c>
      <c r="AQ323" s="42" t="s">
        <v>4400</v>
      </c>
      <c r="AR323" s="42" t="s">
        <v>129</v>
      </c>
      <c r="AS323" s="42" t="s">
        <v>4089</v>
      </c>
      <c r="AT323" s="43">
        <v>2019</v>
      </c>
      <c r="AU323" s="43" t="s">
        <v>3301</v>
      </c>
      <c r="AV323" s="43">
        <v>110</v>
      </c>
      <c r="AW323" s="43">
        <v>27.41</v>
      </c>
      <c r="AX323" s="42" t="s">
        <v>273</v>
      </c>
      <c r="AY323" s="42" t="s">
        <v>4392</v>
      </c>
      <c r="AZ323" s="42" t="s">
        <v>4401</v>
      </c>
      <c r="BA323" s="42" t="s">
        <v>4402</v>
      </c>
      <c r="BB323" s="42" t="s">
        <v>129</v>
      </c>
      <c r="BC323" s="42" t="s">
        <v>4092</v>
      </c>
      <c r="BD323" s="43" t="str">
        <f t="shared" si="48"/>
        <v>01/10/2019</v>
      </c>
      <c r="BE323" s="43" t="str">
        <f t="shared" si="49"/>
        <v>01/10/2022</v>
      </c>
      <c r="BF323" s="43">
        <f t="shared" si="50"/>
        <v>36</v>
      </c>
      <c r="BG323" s="44">
        <f t="shared" si="51"/>
        <v>0.2</v>
      </c>
      <c r="BH323" s="44">
        <f t="shared" si="52"/>
        <v>0.18273333333333333</v>
      </c>
      <c r="BI323" s="44">
        <f t="shared" si="53"/>
        <v>0.6</v>
      </c>
      <c r="BJ323" s="44">
        <f t="shared" si="54"/>
        <v>0.98273333333333335</v>
      </c>
      <c r="BK323" s="9">
        <f t="shared" si="55"/>
        <v>41</v>
      </c>
      <c r="BL323" s="10"/>
      <c r="BM323" s="9">
        <v>40</v>
      </c>
    </row>
    <row r="324" spans="1:65" x14ac:dyDescent="0.35">
      <c r="A324" s="42">
        <v>609</v>
      </c>
      <c r="B324" s="42" t="s">
        <v>63</v>
      </c>
      <c r="C324" s="42" t="s">
        <v>4403</v>
      </c>
      <c r="D324" s="42" t="s">
        <v>4404</v>
      </c>
      <c r="E324" s="42" t="s">
        <v>66</v>
      </c>
      <c r="F324" s="42" t="s">
        <v>4405</v>
      </c>
      <c r="G324" s="42"/>
      <c r="H324" s="42" t="s">
        <v>4406</v>
      </c>
      <c r="I324" s="42">
        <v>0</v>
      </c>
      <c r="J324" s="42" t="s">
        <v>4407</v>
      </c>
      <c r="K324" s="42" t="s">
        <v>596</v>
      </c>
      <c r="L324" s="42" t="s">
        <v>76</v>
      </c>
      <c r="M324" s="42" t="s">
        <v>72</v>
      </c>
      <c r="N324" s="42" t="s">
        <v>73</v>
      </c>
      <c r="O324" s="42"/>
      <c r="P324" s="42"/>
      <c r="Q324" s="42"/>
      <c r="R324" s="42">
        <v>0</v>
      </c>
      <c r="S324" s="42"/>
      <c r="T324" s="42">
        <v>0</v>
      </c>
      <c r="U324" s="42" t="s">
        <v>4407</v>
      </c>
      <c r="V324" s="42" t="s">
        <v>596</v>
      </c>
      <c r="W324" s="42" t="s">
        <v>76</v>
      </c>
      <c r="X324" s="42" t="s">
        <v>72</v>
      </c>
      <c r="Y324" s="42" t="s">
        <v>73</v>
      </c>
      <c r="Z324" s="42"/>
      <c r="AA324" s="42"/>
      <c r="AB324" s="42"/>
      <c r="AC324" s="42"/>
      <c r="AD324" s="42">
        <v>3314947608</v>
      </c>
      <c r="AE324" s="42" t="s">
        <v>4408</v>
      </c>
      <c r="AF324" s="42" t="s">
        <v>75</v>
      </c>
      <c r="AG324" s="42" t="s">
        <v>76</v>
      </c>
      <c r="AH324" s="42" t="s">
        <v>72</v>
      </c>
      <c r="AI324" s="42" t="s">
        <v>77</v>
      </c>
      <c r="AJ324" s="42" t="s">
        <v>4409</v>
      </c>
      <c r="AK324" s="42" t="s">
        <v>1738</v>
      </c>
      <c r="AL324" s="42" t="s">
        <v>4410</v>
      </c>
      <c r="AM324" s="42">
        <v>865</v>
      </c>
      <c r="AN324" s="42">
        <v>609</v>
      </c>
      <c r="AO324" s="42" t="s">
        <v>4411</v>
      </c>
      <c r="AP324" s="42" t="s">
        <v>4412</v>
      </c>
      <c r="AQ324" s="42" t="s">
        <v>4412</v>
      </c>
      <c r="AR324" s="42" t="s">
        <v>129</v>
      </c>
      <c r="AS324" s="42" t="s">
        <v>923</v>
      </c>
      <c r="AT324" s="43">
        <v>2019</v>
      </c>
      <c r="AU324" s="43" t="s">
        <v>4413</v>
      </c>
      <c r="AV324" s="43">
        <v>109</v>
      </c>
      <c r="AW324" s="43">
        <v>27.5</v>
      </c>
      <c r="AX324" s="42" t="s">
        <v>4403</v>
      </c>
      <c r="AY324" s="42" t="s">
        <v>4404</v>
      </c>
      <c r="AZ324" s="42" t="s">
        <v>2190</v>
      </c>
      <c r="BA324" s="42" t="s">
        <v>4414</v>
      </c>
      <c r="BB324" s="42" t="s">
        <v>129</v>
      </c>
      <c r="BC324" s="42" t="s">
        <v>3900</v>
      </c>
      <c r="BD324" s="43" t="str">
        <f t="shared" si="48"/>
        <v>01/10/2019</v>
      </c>
      <c r="BE324" s="43" t="str">
        <f t="shared" si="49"/>
        <v>01/10/2022</v>
      </c>
      <c r="BF324" s="43">
        <f t="shared" si="50"/>
        <v>36</v>
      </c>
      <c r="BG324" s="44">
        <f t="shared" si="51"/>
        <v>0.19818181818181821</v>
      </c>
      <c r="BH324" s="44">
        <f t="shared" si="52"/>
        <v>0.18333333333333335</v>
      </c>
      <c r="BI324" s="44">
        <f t="shared" si="53"/>
        <v>0.6</v>
      </c>
      <c r="BJ324" s="44">
        <f t="shared" si="54"/>
        <v>0.98151515151515156</v>
      </c>
      <c r="BK324" s="9">
        <f t="shared" si="55"/>
        <v>42</v>
      </c>
      <c r="BL324" s="10"/>
      <c r="BM324" s="9">
        <v>41</v>
      </c>
    </row>
    <row r="325" spans="1:65" x14ac:dyDescent="0.35">
      <c r="A325" s="42">
        <v>604</v>
      </c>
      <c r="B325" s="42" t="s">
        <v>63</v>
      </c>
      <c r="C325" s="42" t="s">
        <v>855</v>
      </c>
      <c r="D325" s="42" t="s">
        <v>4415</v>
      </c>
      <c r="E325" s="42" t="s">
        <v>136</v>
      </c>
      <c r="F325" s="42" t="s">
        <v>4416</v>
      </c>
      <c r="G325" s="42"/>
      <c r="H325" s="42" t="s">
        <v>4417</v>
      </c>
      <c r="I325" s="42">
        <v>0</v>
      </c>
      <c r="J325" s="42" t="s">
        <v>4418</v>
      </c>
      <c r="K325" s="42" t="s">
        <v>401</v>
      </c>
      <c r="L325" s="42" t="s">
        <v>76</v>
      </c>
      <c r="M325" s="42" t="s">
        <v>72</v>
      </c>
      <c r="N325" s="42" t="s">
        <v>73</v>
      </c>
      <c r="O325" s="42"/>
      <c r="P325" s="42"/>
      <c r="Q325" s="42"/>
      <c r="R325" s="42">
        <v>0</v>
      </c>
      <c r="S325" s="42"/>
      <c r="T325" s="42">
        <v>0</v>
      </c>
      <c r="U325" s="42" t="s">
        <v>4418</v>
      </c>
      <c r="V325" s="42" t="s">
        <v>401</v>
      </c>
      <c r="W325" s="42" t="s">
        <v>76</v>
      </c>
      <c r="X325" s="42" t="s">
        <v>72</v>
      </c>
      <c r="Y325" s="42" t="s">
        <v>73</v>
      </c>
      <c r="Z325" s="42"/>
      <c r="AA325" s="42"/>
      <c r="AB325" s="42"/>
      <c r="AC325" s="42"/>
      <c r="AD325" s="42" t="s">
        <v>4419</v>
      </c>
      <c r="AE325" s="42" t="s">
        <v>4420</v>
      </c>
      <c r="AF325" s="42" t="s">
        <v>75</v>
      </c>
      <c r="AG325" s="42" t="s">
        <v>76</v>
      </c>
      <c r="AH325" s="42" t="s">
        <v>72</v>
      </c>
      <c r="AI325" s="42" t="s">
        <v>223</v>
      </c>
      <c r="AJ325" s="42" t="s">
        <v>4421</v>
      </c>
      <c r="AK325" s="42" t="s">
        <v>3894</v>
      </c>
      <c r="AL325" s="42" t="s">
        <v>4422</v>
      </c>
      <c r="AM325" s="42">
        <v>614</v>
      </c>
      <c r="AN325" s="42">
        <v>604</v>
      </c>
      <c r="AO325" s="42" t="s">
        <v>4423</v>
      </c>
      <c r="AP325" s="42" t="s">
        <v>4424</v>
      </c>
      <c r="AQ325" s="42" t="s">
        <v>4424</v>
      </c>
      <c r="AR325" s="42" t="s">
        <v>129</v>
      </c>
      <c r="AS325" s="42" t="s">
        <v>1322</v>
      </c>
      <c r="AT325" s="43">
        <v>2021</v>
      </c>
      <c r="AU325" s="43" t="s">
        <v>2536</v>
      </c>
      <c r="AV325" s="43">
        <v>102</v>
      </c>
      <c r="AW325" s="43">
        <v>26.75</v>
      </c>
      <c r="AX325" s="42" t="s">
        <v>855</v>
      </c>
      <c r="AY325" s="42" t="s">
        <v>4415</v>
      </c>
      <c r="AZ325" s="42" t="s">
        <v>151</v>
      </c>
      <c r="BA325" s="42" t="s">
        <v>4425</v>
      </c>
      <c r="BB325" s="42" t="s">
        <v>129</v>
      </c>
      <c r="BC325" s="42" t="s">
        <v>3982</v>
      </c>
      <c r="BD325" s="43" t="str">
        <f t="shared" si="48"/>
        <v>01/10/2021</v>
      </c>
      <c r="BE325" s="43" t="str">
        <f t="shared" si="49"/>
        <v>01/09/2024</v>
      </c>
      <c r="BF325" s="43">
        <f t="shared" si="50"/>
        <v>35</v>
      </c>
      <c r="BG325" s="44">
        <f t="shared" si="51"/>
        <v>0.18545454545454546</v>
      </c>
      <c r="BH325" s="44">
        <f t="shared" si="52"/>
        <v>0.17833333333333334</v>
      </c>
      <c r="BI325" s="44">
        <f t="shared" si="53"/>
        <v>0.6171428571428571</v>
      </c>
      <c r="BJ325" s="44">
        <f t="shared" si="54"/>
        <v>0.98093073593073588</v>
      </c>
      <c r="BK325" s="9">
        <f t="shared" si="55"/>
        <v>43</v>
      </c>
      <c r="BL325" s="10"/>
      <c r="BM325" s="9">
        <v>48</v>
      </c>
    </row>
    <row r="326" spans="1:65" x14ac:dyDescent="0.35">
      <c r="A326" s="42">
        <v>58</v>
      </c>
      <c r="B326" s="42" t="s">
        <v>63</v>
      </c>
      <c r="C326" s="42" t="s">
        <v>1068</v>
      </c>
      <c r="D326" s="42" t="s">
        <v>4426</v>
      </c>
      <c r="E326" s="42" t="s">
        <v>66</v>
      </c>
      <c r="F326" s="42" t="s">
        <v>4427</v>
      </c>
      <c r="G326" s="42"/>
      <c r="H326" s="42" t="s">
        <v>4428</v>
      </c>
      <c r="I326" s="42">
        <v>0</v>
      </c>
      <c r="J326" s="42" t="s">
        <v>4429</v>
      </c>
      <c r="K326" s="42" t="s">
        <v>4430</v>
      </c>
      <c r="L326" s="42" t="s">
        <v>76</v>
      </c>
      <c r="M326" s="42" t="s">
        <v>72</v>
      </c>
      <c r="N326" s="42" t="s">
        <v>73</v>
      </c>
      <c r="O326" s="42"/>
      <c r="P326" s="42"/>
      <c r="Q326" s="42"/>
      <c r="R326" s="42">
        <v>0</v>
      </c>
      <c r="S326" s="42"/>
      <c r="T326" s="42">
        <v>0</v>
      </c>
      <c r="U326" s="42" t="s">
        <v>4429</v>
      </c>
      <c r="V326" s="42" t="s">
        <v>4430</v>
      </c>
      <c r="W326" s="42" t="s">
        <v>76</v>
      </c>
      <c r="X326" s="42" t="s">
        <v>72</v>
      </c>
      <c r="Y326" s="42" t="s">
        <v>73</v>
      </c>
      <c r="Z326" s="42"/>
      <c r="AA326" s="42"/>
      <c r="AB326" s="42"/>
      <c r="AC326" s="42"/>
      <c r="AD326" s="42">
        <v>393703100491</v>
      </c>
      <c r="AE326" s="42" t="s">
        <v>4431</v>
      </c>
      <c r="AF326" s="42" t="s">
        <v>75</v>
      </c>
      <c r="AG326" s="42" t="s">
        <v>76</v>
      </c>
      <c r="AH326" s="42" t="s">
        <v>72</v>
      </c>
      <c r="AI326" s="42" t="s">
        <v>77</v>
      </c>
      <c r="AJ326" s="42" t="s">
        <v>4432</v>
      </c>
      <c r="AK326" s="42" t="s">
        <v>837</v>
      </c>
      <c r="AL326" s="42" t="s">
        <v>4433</v>
      </c>
      <c r="AM326" s="42">
        <v>60</v>
      </c>
      <c r="AN326" s="42">
        <v>58</v>
      </c>
      <c r="AO326" s="42" t="s">
        <v>4434</v>
      </c>
      <c r="AP326" s="42" t="s">
        <v>4435</v>
      </c>
      <c r="AQ326" s="42" t="s">
        <v>4435</v>
      </c>
      <c r="AR326" s="42" t="s">
        <v>129</v>
      </c>
      <c r="AS326" s="42" t="s">
        <v>4089</v>
      </c>
      <c r="AT326" s="43">
        <v>2020</v>
      </c>
      <c r="AU326" s="43" t="s">
        <v>572</v>
      </c>
      <c r="AV326" s="43">
        <v>110</v>
      </c>
      <c r="AW326" s="43">
        <v>26.75</v>
      </c>
      <c r="AX326" s="42" t="s">
        <v>1068</v>
      </c>
      <c r="AY326" s="42" t="s">
        <v>4426</v>
      </c>
      <c r="AZ326" s="42" t="s">
        <v>683</v>
      </c>
      <c r="BA326" s="42" t="s">
        <v>4436</v>
      </c>
      <c r="BB326" s="42" t="s">
        <v>129</v>
      </c>
      <c r="BC326" s="42" t="s">
        <v>4092</v>
      </c>
      <c r="BD326" s="43" t="str">
        <f t="shared" si="48"/>
        <v>01/10/2020</v>
      </c>
      <c r="BE326" s="43" t="str">
        <f t="shared" si="49"/>
        <v>01/10/2023</v>
      </c>
      <c r="BF326" s="43">
        <f t="shared" si="50"/>
        <v>36</v>
      </c>
      <c r="BG326" s="44">
        <f t="shared" si="51"/>
        <v>0.2</v>
      </c>
      <c r="BH326" s="44">
        <f t="shared" si="52"/>
        <v>0.17833333333333334</v>
      </c>
      <c r="BI326" s="44">
        <f t="shared" si="53"/>
        <v>0.6</v>
      </c>
      <c r="BJ326" s="44">
        <f t="shared" si="54"/>
        <v>0.97833333333333328</v>
      </c>
      <c r="BK326" s="9">
        <f t="shared" si="55"/>
        <v>44</v>
      </c>
      <c r="BL326" s="10"/>
      <c r="BM326" s="9">
        <v>43</v>
      </c>
    </row>
    <row r="327" spans="1:65" hidden="1" x14ac:dyDescent="0.35">
      <c r="A327" s="15">
        <v>573</v>
      </c>
      <c r="B327" s="15" t="s">
        <v>63</v>
      </c>
      <c r="C327" s="15" t="s">
        <v>4437</v>
      </c>
      <c r="D327" s="15" t="s">
        <v>4438</v>
      </c>
      <c r="E327" s="15" t="s">
        <v>136</v>
      </c>
      <c r="F327" s="15" t="s">
        <v>4439</v>
      </c>
      <c r="G327" s="15"/>
      <c r="H327" s="15" t="s">
        <v>4440</v>
      </c>
      <c r="I327" s="42">
        <v>0</v>
      </c>
      <c r="J327" s="42" t="s">
        <v>4441</v>
      </c>
      <c r="K327" s="42" t="s">
        <v>4442</v>
      </c>
      <c r="L327" s="42" t="s">
        <v>4443</v>
      </c>
      <c r="M327" s="42" t="s">
        <v>72</v>
      </c>
      <c r="N327" s="42" t="s">
        <v>73</v>
      </c>
      <c r="O327" s="42"/>
      <c r="P327" s="42"/>
      <c r="Q327" s="42"/>
      <c r="R327" s="42">
        <v>0</v>
      </c>
      <c r="S327" s="42"/>
      <c r="T327" s="42">
        <v>0</v>
      </c>
      <c r="U327" s="42" t="s">
        <v>4441</v>
      </c>
      <c r="V327" s="42" t="s">
        <v>4442</v>
      </c>
      <c r="W327" s="42" t="s">
        <v>4443</v>
      </c>
      <c r="X327" s="42" t="s">
        <v>72</v>
      </c>
      <c r="Y327" s="42" t="s">
        <v>73</v>
      </c>
      <c r="Z327" s="42"/>
      <c r="AA327" s="42"/>
      <c r="AB327" s="42"/>
      <c r="AC327" s="42"/>
      <c r="AD327" s="42" t="s">
        <v>4444</v>
      </c>
      <c r="AE327" s="42" t="s">
        <v>3104</v>
      </c>
      <c r="AF327" s="42" t="s">
        <v>75</v>
      </c>
      <c r="AG327" s="42" t="s">
        <v>76</v>
      </c>
      <c r="AH327" s="42" t="s">
        <v>72</v>
      </c>
      <c r="AI327" s="42" t="s">
        <v>77</v>
      </c>
      <c r="AJ327" s="42" t="s">
        <v>4445</v>
      </c>
      <c r="AK327" s="42" t="s">
        <v>4446</v>
      </c>
      <c r="AL327" s="42" t="s">
        <v>3106</v>
      </c>
      <c r="AM327" s="42">
        <v>564</v>
      </c>
      <c r="AN327" s="42">
        <v>573</v>
      </c>
      <c r="AO327" s="42" t="s">
        <v>4447</v>
      </c>
      <c r="AP327" s="42" t="s">
        <v>4448</v>
      </c>
      <c r="AQ327" s="42" t="s">
        <v>4448</v>
      </c>
      <c r="AR327" s="42" t="s">
        <v>129</v>
      </c>
      <c r="AS327" s="42" t="s">
        <v>4089</v>
      </c>
      <c r="AT327" s="43">
        <v>2019</v>
      </c>
      <c r="AU327" s="43" t="s">
        <v>4413</v>
      </c>
      <c r="AV327" s="43">
        <v>110</v>
      </c>
      <c r="AW327" s="43">
        <v>26.42</v>
      </c>
      <c r="AX327" s="42" t="s">
        <v>4437</v>
      </c>
      <c r="AY327" s="42" t="s">
        <v>4438</v>
      </c>
      <c r="AZ327" s="42" t="s">
        <v>670</v>
      </c>
      <c r="BA327" s="42" t="s">
        <v>4449</v>
      </c>
      <c r="BB327" s="42" t="s">
        <v>129</v>
      </c>
      <c r="BC327" s="42" t="s">
        <v>4092</v>
      </c>
      <c r="BD327" s="43" t="str">
        <f t="shared" si="48"/>
        <v>01/10/2019</v>
      </c>
      <c r="BE327" s="43" t="str">
        <f t="shared" si="49"/>
        <v>01/10/2022</v>
      </c>
      <c r="BF327" s="43">
        <f t="shared" si="50"/>
        <v>36</v>
      </c>
      <c r="BG327" s="44">
        <f t="shared" si="51"/>
        <v>0.2</v>
      </c>
      <c r="BH327" s="44">
        <f t="shared" si="52"/>
        <v>0.17613333333333336</v>
      </c>
      <c r="BI327" s="44">
        <f t="shared" si="53"/>
        <v>0.6</v>
      </c>
      <c r="BJ327" s="44">
        <f t="shared" si="54"/>
        <v>0.9761333333333333</v>
      </c>
      <c r="BK327" s="9">
        <f t="shared" si="55"/>
        <v>45</v>
      </c>
      <c r="BL327" s="10"/>
      <c r="BM327" s="9">
        <v>47</v>
      </c>
    </row>
    <row r="328" spans="1:65" x14ac:dyDescent="0.35">
      <c r="A328" s="42">
        <v>563</v>
      </c>
      <c r="B328" s="42" t="s">
        <v>63</v>
      </c>
      <c r="C328" s="42" t="s">
        <v>817</v>
      </c>
      <c r="D328" s="42" t="s">
        <v>4450</v>
      </c>
      <c r="E328" s="42" t="s">
        <v>66</v>
      </c>
      <c r="F328" s="42" t="s">
        <v>4451</v>
      </c>
      <c r="G328" s="42"/>
      <c r="H328" s="42" t="s">
        <v>4452</v>
      </c>
      <c r="I328" s="42">
        <v>0</v>
      </c>
      <c r="J328" s="42" t="s">
        <v>4453</v>
      </c>
      <c r="K328" s="42" t="s">
        <v>782</v>
      </c>
      <c r="L328" s="42" t="s">
        <v>76</v>
      </c>
      <c r="M328" s="42" t="s">
        <v>72</v>
      </c>
      <c r="N328" s="42" t="s">
        <v>73</v>
      </c>
      <c r="O328" s="42"/>
      <c r="P328" s="42"/>
      <c r="Q328" s="42"/>
      <c r="R328" s="42">
        <v>0</v>
      </c>
      <c r="S328" s="42"/>
      <c r="T328" s="42">
        <v>0</v>
      </c>
      <c r="U328" s="42" t="s">
        <v>4453</v>
      </c>
      <c r="V328" s="42" t="s">
        <v>782</v>
      </c>
      <c r="W328" s="42" t="s">
        <v>76</v>
      </c>
      <c r="X328" s="42" t="s">
        <v>72</v>
      </c>
      <c r="Y328" s="42" t="s">
        <v>73</v>
      </c>
      <c r="Z328" s="42"/>
      <c r="AA328" s="42"/>
      <c r="AB328" s="42"/>
      <c r="AC328" s="42"/>
      <c r="AD328" s="42">
        <v>393317949331</v>
      </c>
      <c r="AE328" s="42" t="s">
        <v>4454</v>
      </c>
      <c r="AF328" s="42" t="s">
        <v>75</v>
      </c>
      <c r="AG328" s="42" t="s">
        <v>76</v>
      </c>
      <c r="AH328" s="42" t="s">
        <v>72</v>
      </c>
      <c r="AI328" s="42" t="s">
        <v>77</v>
      </c>
      <c r="AJ328" s="42">
        <v>122271</v>
      </c>
      <c r="AK328" s="42" t="s">
        <v>145</v>
      </c>
      <c r="AL328" s="42" t="s">
        <v>4455</v>
      </c>
      <c r="AM328" s="42">
        <v>547</v>
      </c>
      <c r="AN328" s="42">
        <v>563</v>
      </c>
      <c r="AO328" s="42" t="s">
        <v>4456</v>
      </c>
      <c r="AP328" s="42" t="s">
        <v>4457</v>
      </c>
      <c r="AQ328" s="42" t="s">
        <v>4457</v>
      </c>
      <c r="AR328" s="42" t="s">
        <v>129</v>
      </c>
      <c r="AS328" s="42" t="s">
        <v>1552</v>
      </c>
      <c r="AT328" s="43">
        <v>2021</v>
      </c>
      <c r="AU328" s="43" t="s">
        <v>4286</v>
      </c>
      <c r="AV328" s="43">
        <v>108</v>
      </c>
      <c r="AW328" s="43">
        <v>26.6</v>
      </c>
      <c r="AX328" s="42" t="s">
        <v>817</v>
      </c>
      <c r="AY328" s="42" t="s">
        <v>4450</v>
      </c>
      <c r="AZ328" s="42" t="s">
        <v>4458</v>
      </c>
      <c r="BA328" s="42" t="s">
        <v>4459</v>
      </c>
      <c r="BB328" s="42" t="s">
        <v>129</v>
      </c>
      <c r="BC328" s="42" t="s">
        <v>4024</v>
      </c>
      <c r="BD328" s="43" t="str">
        <f t="shared" si="48"/>
        <v>01/10/2021</v>
      </c>
      <c r="BE328" s="43" t="str">
        <f t="shared" si="49"/>
        <v>01/10/2024</v>
      </c>
      <c r="BF328" s="43">
        <f t="shared" si="50"/>
        <v>36</v>
      </c>
      <c r="BG328" s="44">
        <f t="shared" si="51"/>
        <v>0.19636363636363638</v>
      </c>
      <c r="BH328" s="44">
        <f t="shared" si="52"/>
        <v>0.17733333333333334</v>
      </c>
      <c r="BI328" s="44">
        <f t="shared" si="53"/>
        <v>0.6</v>
      </c>
      <c r="BJ328" s="44">
        <f t="shared" si="54"/>
        <v>0.97369696969696973</v>
      </c>
      <c r="BK328" s="9">
        <f t="shared" si="55"/>
        <v>46</v>
      </c>
      <c r="BL328" s="10"/>
      <c r="BM328" s="9">
        <v>49</v>
      </c>
    </row>
    <row r="329" spans="1:65" x14ac:dyDescent="0.35">
      <c r="A329" s="42">
        <v>648</v>
      </c>
      <c r="B329" s="42" t="s">
        <v>63</v>
      </c>
      <c r="C329" s="42" t="s">
        <v>4460</v>
      </c>
      <c r="D329" s="42" t="s">
        <v>4461</v>
      </c>
      <c r="E329" s="42" t="s">
        <v>136</v>
      </c>
      <c r="F329" s="42" t="s">
        <v>4462</v>
      </c>
      <c r="G329" s="42"/>
      <c r="H329" s="42" t="s">
        <v>4463</v>
      </c>
      <c r="I329" s="42">
        <v>0</v>
      </c>
      <c r="J329" s="42" t="s">
        <v>4464</v>
      </c>
      <c r="K329" s="42" t="s">
        <v>331</v>
      </c>
      <c r="L329" s="42" t="s">
        <v>76</v>
      </c>
      <c r="M329" s="42" t="s">
        <v>72</v>
      </c>
      <c r="N329" s="42" t="s">
        <v>73</v>
      </c>
      <c r="O329" s="42"/>
      <c r="P329" s="42"/>
      <c r="Q329" s="42"/>
      <c r="R329" s="42">
        <v>0</v>
      </c>
      <c r="S329" s="42"/>
      <c r="T329" s="42">
        <v>0</v>
      </c>
      <c r="U329" s="42" t="s">
        <v>4464</v>
      </c>
      <c r="V329" s="42" t="s">
        <v>331</v>
      </c>
      <c r="W329" s="42" t="s">
        <v>76</v>
      </c>
      <c r="X329" s="42" t="s">
        <v>72</v>
      </c>
      <c r="Y329" s="42" t="s">
        <v>73</v>
      </c>
      <c r="Z329" s="42"/>
      <c r="AA329" s="42"/>
      <c r="AB329" s="42"/>
      <c r="AC329" s="42"/>
      <c r="AD329" s="42">
        <v>3936742731</v>
      </c>
      <c r="AE329" s="42" t="s">
        <v>4465</v>
      </c>
      <c r="AF329" s="42" t="s">
        <v>75</v>
      </c>
      <c r="AG329" s="42" t="s">
        <v>76</v>
      </c>
      <c r="AH329" s="42" t="s">
        <v>72</v>
      </c>
      <c r="AI329" s="42" t="s">
        <v>77</v>
      </c>
      <c r="AJ329" s="42" t="s">
        <v>4466</v>
      </c>
      <c r="AK329" s="42" t="s">
        <v>1076</v>
      </c>
      <c r="AL329" s="42" t="s">
        <v>4467</v>
      </c>
      <c r="AM329" s="42">
        <v>657</v>
      </c>
      <c r="AN329" s="42">
        <v>648</v>
      </c>
      <c r="AO329" s="42" t="s">
        <v>4468</v>
      </c>
      <c r="AP329" s="42" t="s">
        <v>4469</v>
      </c>
      <c r="AQ329" s="42" t="s">
        <v>4469</v>
      </c>
      <c r="AR329" s="42" t="s">
        <v>129</v>
      </c>
      <c r="AS329" s="42" t="s">
        <v>1552</v>
      </c>
      <c r="AT329" s="43">
        <v>2021</v>
      </c>
      <c r="AU329" s="43" t="s">
        <v>4470</v>
      </c>
      <c r="AV329" s="43">
        <v>108</v>
      </c>
      <c r="AW329" s="43">
        <v>26.56</v>
      </c>
      <c r="AX329" s="42" t="s">
        <v>4460</v>
      </c>
      <c r="AY329" s="42" t="s">
        <v>4461</v>
      </c>
      <c r="AZ329" s="42" t="s">
        <v>338</v>
      </c>
      <c r="BA329" s="42" t="s">
        <v>4471</v>
      </c>
      <c r="BB329" s="42" t="s">
        <v>129</v>
      </c>
      <c r="BC329" s="42" t="s">
        <v>4024</v>
      </c>
      <c r="BD329" s="43" t="str">
        <f t="shared" si="48"/>
        <v>01/10/2021</v>
      </c>
      <c r="BE329" s="43" t="str">
        <f t="shared" si="49"/>
        <v>01/10/2024</v>
      </c>
      <c r="BF329" s="43">
        <f t="shared" si="50"/>
        <v>36</v>
      </c>
      <c r="BG329" s="44">
        <f t="shared" si="51"/>
        <v>0.19636363636363638</v>
      </c>
      <c r="BH329" s="44">
        <f t="shared" si="52"/>
        <v>0.17706666666666668</v>
      </c>
      <c r="BI329" s="44">
        <f t="shared" si="53"/>
        <v>0.6</v>
      </c>
      <c r="BJ329" s="44">
        <f t="shared" si="54"/>
        <v>0.97343030303030309</v>
      </c>
      <c r="BK329" s="9">
        <f t="shared" si="55"/>
        <v>47</v>
      </c>
      <c r="BL329" s="10"/>
      <c r="BM329" s="9">
        <v>50</v>
      </c>
    </row>
    <row r="330" spans="1:65" x14ac:dyDescent="0.35">
      <c r="A330" s="42">
        <v>34</v>
      </c>
      <c r="B330" s="42" t="s">
        <v>63</v>
      </c>
      <c r="C330" s="42" t="s">
        <v>153</v>
      </c>
      <c r="D330" s="42" t="s">
        <v>4472</v>
      </c>
      <c r="E330" s="42" t="s">
        <v>66</v>
      </c>
      <c r="F330" s="42" t="s">
        <v>4473</v>
      </c>
      <c r="G330" s="42"/>
      <c r="H330" s="42" t="s">
        <v>4474</v>
      </c>
      <c r="I330" s="42">
        <v>0</v>
      </c>
      <c r="J330" s="42" t="s">
        <v>4475</v>
      </c>
      <c r="K330" s="42" t="s">
        <v>1980</v>
      </c>
      <c r="L330" s="42" t="s">
        <v>76</v>
      </c>
      <c r="M330" s="42" t="s">
        <v>72</v>
      </c>
      <c r="N330" s="42" t="s">
        <v>73</v>
      </c>
      <c r="O330" s="42"/>
      <c r="P330" s="42"/>
      <c r="Q330" s="42"/>
      <c r="R330" s="42">
        <v>0</v>
      </c>
      <c r="S330" s="42"/>
      <c r="T330" s="42">
        <v>0</v>
      </c>
      <c r="U330" s="42" t="s">
        <v>4475</v>
      </c>
      <c r="V330" s="42" t="s">
        <v>1980</v>
      </c>
      <c r="W330" s="42" t="s">
        <v>76</v>
      </c>
      <c r="X330" s="42" t="s">
        <v>72</v>
      </c>
      <c r="Y330" s="42" t="s">
        <v>73</v>
      </c>
      <c r="Z330" s="42"/>
      <c r="AA330" s="42"/>
      <c r="AB330" s="42"/>
      <c r="AC330" s="42"/>
      <c r="AD330" s="42">
        <v>3291874527</v>
      </c>
      <c r="AE330" s="42" t="s">
        <v>4005</v>
      </c>
      <c r="AF330" s="42" t="s">
        <v>75</v>
      </c>
      <c r="AG330" s="42" t="s">
        <v>76</v>
      </c>
      <c r="AH330" s="42" t="s">
        <v>72</v>
      </c>
      <c r="AI330" s="42" t="s">
        <v>77</v>
      </c>
      <c r="AJ330" s="42" t="s">
        <v>4476</v>
      </c>
      <c r="AK330" s="42" t="s">
        <v>145</v>
      </c>
      <c r="AL330" s="42" t="s">
        <v>4007</v>
      </c>
      <c r="AM330" s="42">
        <v>466</v>
      </c>
      <c r="AN330" s="42">
        <v>34</v>
      </c>
      <c r="AO330" s="42" t="s">
        <v>4477</v>
      </c>
      <c r="AP330" s="42" t="s">
        <v>4478</v>
      </c>
      <c r="AQ330" s="42" t="s">
        <v>4478</v>
      </c>
      <c r="AR330" s="42" t="s">
        <v>129</v>
      </c>
      <c r="AS330" s="42" t="s">
        <v>1268</v>
      </c>
      <c r="AT330" s="43">
        <v>2020</v>
      </c>
      <c r="AU330" s="43" t="s">
        <v>3396</v>
      </c>
      <c r="AV330" s="43">
        <v>110</v>
      </c>
      <c r="AW330" s="43">
        <v>28.44</v>
      </c>
      <c r="AX330" s="42" t="s">
        <v>153</v>
      </c>
      <c r="AY330" s="42" t="s">
        <v>4472</v>
      </c>
      <c r="AZ330" s="42" t="s">
        <v>683</v>
      </c>
      <c r="BA330" s="42" t="s">
        <v>4479</v>
      </c>
      <c r="BB330" s="42" t="s">
        <v>129</v>
      </c>
      <c r="BC330" s="42" t="s">
        <v>3957</v>
      </c>
      <c r="BD330" s="43" t="str">
        <f t="shared" si="48"/>
        <v>01/10/2020</v>
      </c>
      <c r="BE330" s="43" t="str">
        <f t="shared" si="49"/>
        <v>01/11/2023</v>
      </c>
      <c r="BF330" s="43">
        <f t="shared" si="50"/>
        <v>37</v>
      </c>
      <c r="BG330" s="44">
        <f t="shared" si="51"/>
        <v>0.2</v>
      </c>
      <c r="BH330" s="44">
        <f t="shared" si="52"/>
        <v>0.18960000000000002</v>
      </c>
      <c r="BI330" s="44">
        <f t="shared" si="53"/>
        <v>0.58378378378378382</v>
      </c>
      <c r="BJ330" s="44">
        <f t="shared" si="54"/>
        <v>0.97338378378378387</v>
      </c>
      <c r="BK330" s="9">
        <f t="shared" si="55"/>
        <v>48</v>
      </c>
      <c r="BL330" s="10"/>
      <c r="BM330" s="9">
        <v>42</v>
      </c>
    </row>
    <row r="331" spans="1:65" x14ac:dyDescent="0.35">
      <c r="A331" s="42">
        <v>239</v>
      </c>
      <c r="B331" s="42" t="s">
        <v>63</v>
      </c>
      <c r="C331" s="42" t="s">
        <v>502</v>
      </c>
      <c r="D331" s="42" t="s">
        <v>4480</v>
      </c>
      <c r="E331" s="42" t="s">
        <v>66</v>
      </c>
      <c r="F331" s="42" t="s">
        <v>4481</v>
      </c>
      <c r="G331" s="42"/>
      <c r="H331" s="42" t="s">
        <v>4482</v>
      </c>
      <c r="I331" s="42">
        <v>0</v>
      </c>
      <c r="J331" s="42" t="s">
        <v>4483</v>
      </c>
      <c r="K331" s="42" t="s">
        <v>1362</v>
      </c>
      <c r="L331" s="42" t="s">
        <v>1363</v>
      </c>
      <c r="M331" s="42" t="s">
        <v>72</v>
      </c>
      <c r="N331" s="42" t="s">
        <v>73</v>
      </c>
      <c r="O331" s="42"/>
      <c r="P331" s="42"/>
      <c r="Q331" s="42"/>
      <c r="R331" s="42">
        <v>0</v>
      </c>
      <c r="S331" s="42"/>
      <c r="T331" s="42">
        <v>0</v>
      </c>
      <c r="U331" s="42" t="s">
        <v>4483</v>
      </c>
      <c r="V331" s="42" t="s">
        <v>1362</v>
      </c>
      <c r="W331" s="42" t="s">
        <v>1363</v>
      </c>
      <c r="X331" s="42" t="s">
        <v>72</v>
      </c>
      <c r="Y331" s="42" t="s">
        <v>73</v>
      </c>
      <c r="Z331" s="42"/>
      <c r="AA331" s="42"/>
      <c r="AB331" s="42"/>
      <c r="AC331" s="42"/>
      <c r="AD331" s="42" t="s">
        <v>4484</v>
      </c>
      <c r="AE331" s="42" t="s">
        <v>4485</v>
      </c>
      <c r="AF331" s="42" t="s">
        <v>75</v>
      </c>
      <c r="AG331" s="42" t="s">
        <v>76</v>
      </c>
      <c r="AH331" s="42" t="s">
        <v>72</v>
      </c>
      <c r="AI331" s="42" t="s">
        <v>223</v>
      </c>
      <c r="AJ331" s="42" t="s">
        <v>4486</v>
      </c>
      <c r="AK331" s="42" t="s">
        <v>225</v>
      </c>
      <c r="AL331" s="42" t="s">
        <v>4487</v>
      </c>
      <c r="AM331" s="42">
        <v>219</v>
      </c>
      <c r="AN331" s="42">
        <v>239</v>
      </c>
      <c r="AO331" s="42" t="s">
        <v>4488</v>
      </c>
      <c r="AP331" s="42" t="s">
        <v>4489</v>
      </c>
      <c r="AQ331" s="42" t="s">
        <v>4489</v>
      </c>
      <c r="AR331" s="42" t="s">
        <v>129</v>
      </c>
      <c r="AS331" s="42" t="s">
        <v>1552</v>
      </c>
      <c r="AT331" s="43">
        <v>2021</v>
      </c>
      <c r="AU331" s="43" t="s">
        <v>4286</v>
      </c>
      <c r="AV331" s="43">
        <v>107</v>
      </c>
      <c r="AW331" s="43">
        <v>26.39</v>
      </c>
      <c r="AX331" s="42" t="s">
        <v>502</v>
      </c>
      <c r="AY331" s="42" t="s">
        <v>4480</v>
      </c>
      <c r="AZ331" s="42" t="s">
        <v>748</v>
      </c>
      <c r="BA331" s="42" t="s">
        <v>4490</v>
      </c>
      <c r="BB331" s="42" t="s">
        <v>129</v>
      </c>
      <c r="BC331" s="42" t="s">
        <v>4311</v>
      </c>
      <c r="BD331" s="43" t="str">
        <f t="shared" si="48"/>
        <v>01/10/2021</v>
      </c>
      <c r="BE331" s="43" t="str">
        <f t="shared" si="49"/>
        <v>01/10/2024</v>
      </c>
      <c r="BF331" s="43">
        <f t="shared" si="50"/>
        <v>36</v>
      </c>
      <c r="BG331" s="44">
        <f t="shared" si="51"/>
        <v>0.19454545454545458</v>
      </c>
      <c r="BH331" s="44">
        <f t="shared" si="52"/>
        <v>0.17593333333333336</v>
      </c>
      <c r="BI331" s="44">
        <f t="shared" si="53"/>
        <v>0.6</v>
      </c>
      <c r="BJ331" s="44">
        <f t="shared" si="54"/>
        <v>0.97047878787878794</v>
      </c>
      <c r="BK331" s="9">
        <f t="shared" si="55"/>
        <v>49</v>
      </c>
      <c r="BL331" s="10"/>
      <c r="BM331" s="9">
        <v>52</v>
      </c>
    </row>
    <row r="332" spans="1:65" hidden="1" x14ac:dyDescent="0.35">
      <c r="A332" s="15">
        <v>466</v>
      </c>
      <c r="B332" s="15" t="s">
        <v>63</v>
      </c>
      <c r="C332" s="15" t="s">
        <v>4491</v>
      </c>
      <c r="D332" s="15" t="s">
        <v>4492</v>
      </c>
      <c r="E332" s="15" t="s">
        <v>66</v>
      </c>
      <c r="F332" s="15" t="s">
        <v>4493</v>
      </c>
      <c r="G332" s="15"/>
      <c r="H332" s="15" t="s">
        <v>4494</v>
      </c>
      <c r="I332" s="42">
        <v>0</v>
      </c>
      <c r="J332" s="42" t="s">
        <v>4495</v>
      </c>
      <c r="K332" s="42" t="s">
        <v>185</v>
      </c>
      <c r="L332" s="42" t="s">
        <v>76</v>
      </c>
      <c r="M332" s="42" t="s">
        <v>72</v>
      </c>
      <c r="N332" s="42" t="s">
        <v>73</v>
      </c>
      <c r="O332" s="42"/>
      <c r="P332" s="42"/>
      <c r="Q332" s="42"/>
      <c r="R332" s="42">
        <v>0</v>
      </c>
      <c r="S332" s="42"/>
      <c r="T332" s="42">
        <v>0</v>
      </c>
      <c r="U332" s="42" t="s">
        <v>4495</v>
      </c>
      <c r="V332" s="42" t="s">
        <v>185</v>
      </c>
      <c r="W332" s="42" t="s">
        <v>76</v>
      </c>
      <c r="X332" s="42" t="s">
        <v>72</v>
      </c>
      <c r="Y332" s="42" t="s">
        <v>73</v>
      </c>
      <c r="Z332" s="42"/>
      <c r="AA332" s="42"/>
      <c r="AB332" s="42"/>
      <c r="AC332" s="42"/>
      <c r="AD332" s="42">
        <v>393272404069</v>
      </c>
      <c r="AE332" s="42" t="s">
        <v>4496</v>
      </c>
      <c r="AF332" s="42" t="s">
        <v>4497</v>
      </c>
      <c r="AG332" s="42"/>
      <c r="AH332" s="42"/>
      <c r="AI332" s="42" t="s">
        <v>77</v>
      </c>
      <c r="AJ332" s="42" t="s">
        <v>4498</v>
      </c>
      <c r="AK332" s="42" t="s">
        <v>1738</v>
      </c>
      <c r="AL332" s="42" t="s">
        <v>1894</v>
      </c>
      <c r="AM332" s="42">
        <v>441</v>
      </c>
      <c r="AN332" s="42">
        <v>466</v>
      </c>
      <c r="AO332" s="42" t="s">
        <v>4499</v>
      </c>
      <c r="AP332" s="42" t="s">
        <v>4500</v>
      </c>
      <c r="AQ332" s="42" t="s">
        <v>4500</v>
      </c>
      <c r="AR332" s="42" t="s">
        <v>129</v>
      </c>
      <c r="AS332" s="42" t="s">
        <v>4224</v>
      </c>
      <c r="AT332" s="43">
        <v>2019</v>
      </c>
      <c r="AU332" s="43" t="s">
        <v>4355</v>
      </c>
      <c r="AV332" s="43">
        <v>107</v>
      </c>
      <c r="AW332" s="43">
        <v>26.19</v>
      </c>
      <c r="AX332" s="42" t="s">
        <v>4491</v>
      </c>
      <c r="AY332" s="42" t="s">
        <v>4492</v>
      </c>
      <c r="AZ332" s="42" t="s">
        <v>4501</v>
      </c>
      <c r="BA332" s="42" t="s">
        <v>4502</v>
      </c>
      <c r="BB332" s="42" t="s">
        <v>129</v>
      </c>
      <c r="BC332" s="42" t="s">
        <v>4227</v>
      </c>
      <c r="BD332" s="43" t="str">
        <f t="shared" si="48"/>
        <v>01/10/2019</v>
      </c>
      <c r="BE332" s="43" t="str">
        <f t="shared" si="49"/>
        <v>01/10/2022</v>
      </c>
      <c r="BF332" s="43">
        <f t="shared" si="50"/>
        <v>36</v>
      </c>
      <c r="BG332" s="44">
        <f t="shared" si="51"/>
        <v>0.19454545454545458</v>
      </c>
      <c r="BH332" s="44">
        <f t="shared" si="52"/>
        <v>0.17460000000000001</v>
      </c>
      <c r="BI332" s="44">
        <f t="shared" si="53"/>
        <v>0.6</v>
      </c>
      <c r="BJ332" s="44">
        <f t="shared" si="54"/>
        <v>0.96914545454545453</v>
      </c>
      <c r="BK332" s="9">
        <f t="shared" si="55"/>
        <v>50</v>
      </c>
      <c r="BL332" s="10"/>
      <c r="BM332" s="9">
        <v>53</v>
      </c>
    </row>
    <row r="333" spans="1:65" x14ac:dyDescent="0.35">
      <c r="A333" s="42">
        <v>8</v>
      </c>
      <c r="B333" s="42" t="s">
        <v>63</v>
      </c>
      <c r="C333" s="42" t="s">
        <v>4503</v>
      </c>
      <c r="D333" s="42" t="s">
        <v>4504</v>
      </c>
      <c r="E333" s="42" t="s">
        <v>66</v>
      </c>
      <c r="F333" s="42" t="s">
        <v>4505</v>
      </c>
      <c r="G333" s="42"/>
      <c r="H333" s="42" t="s">
        <v>4506</v>
      </c>
      <c r="I333" s="42">
        <v>0</v>
      </c>
      <c r="J333" s="42" t="s">
        <v>4507</v>
      </c>
      <c r="K333" s="42" t="s">
        <v>1182</v>
      </c>
      <c r="L333" s="42" t="s">
        <v>76</v>
      </c>
      <c r="M333" s="42" t="s">
        <v>72</v>
      </c>
      <c r="N333" s="42" t="s">
        <v>73</v>
      </c>
      <c r="O333" s="42"/>
      <c r="P333" s="42"/>
      <c r="Q333" s="42"/>
      <c r="R333" s="42">
        <v>0</v>
      </c>
      <c r="S333" s="42"/>
      <c r="T333" s="42">
        <v>0</v>
      </c>
      <c r="U333" s="42" t="s">
        <v>4507</v>
      </c>
      <c r="V333" s="42" t="s">
        <v>1182</v>
      </c>
      <c r="W333" s="42" t="s">
        <v>76</v>
      </c>
      <c r="X333" s="42" t="s">
        <v>72</v>
      </c>
      <c r="Y333" s="42" t="s">
        <v>73</v>
      </c>
      <c r="Z333" s="42"/>
      <c r="AA333" s="42"/>
      <c r="AB333" s="42"/>
      <c r="AC333" s="42"/>
      <c r="AD333" s="42">
        <v>393473267166</v>
      </c>
      <c r="AE333" s="42" t="s">
        <v>4508</v>
      </c>
      <c r="AF333" s="42" t="s">
        <v>75</v>
      </c>
      <c r="AG333" s="42" t="s">
        <v>76</v>
      </c>
      <c r="AH333" s="42" t="s">
        <v>72</v>
      </c>
      <c r="AI333" s="42" t="s">
        <v>223</v>
      </c>
      <c r="AJ333" s="42" t="s">
        <v>4509</v>
      </c>
      <c r="AK333" s="42" t="s">
        <v>2846</v>
      </c>
      <c r="AL333" s="42" t="s">
        <v>4510</v>
      </c>
      <c r="AM333" s="42">
        <v>315</v>
      </c>
      <c r="AN333" s="42">
        <v>8</v>
      </c>
      <c r="AO333" s="42" t="s">
        <v>4511</v>
      </c>
      <c r="AP333" s="42" t="s">
        <v>4512</v>
      </c>
      <c r="AQ333" s="42" t="s">
        <v>4512</v>
      </c>
      <c r="AR333" s="42" t="s">
        <v>129</v>
      </c>
      <c r="AS333" s="42" t="s">
        <v>923</v>
      </c>
      <c r="AT333" s="43">
        <v>2019</v>
      </c>
      <c r="AU333" s="43" t="s">
        <v>4513</v>
      </c>
      <c r="AV333" s="43">
        <v>110</v>
      </c>
      <c r="AW333" s="43">
        <v>29.76</v>
      </c>
      <c r="AX333" s="42" t="s">
        <v>4503</v>
      </c>
      <c r="AY333" s="42" t="s">
        <v>4504</v>
      </c>
      <c r="AZ333" s="42" t="s">
        <v>558</v>
      </c>
      <c r="BA333" s="42" t="s">
        <v>4514</v>
      </c>
      <c r="BB333" s="42" t="s">
        <v>129</v>
      </c>
      <c r="BC333" s="42" t="s">
        <v>3900</v>
      </c>
      <c r="BD333" s="43" t="str">
        <f t="shared" si="48"/>
        <v>01/10/2019</v>
      </c>
      <c r="BE333" s="43" t="str">
        <f t="shared" si="49"/>
        <v>01/12/2022</v>
      </c>
      <c r="BF333" s="43">
        <f t="shared" si="50"/>
        <v>38</v>
      </c>
      <c r="BG333" s="44">
        <f t="shared" si="51"/>
        <v>0.2</v>
      </c>
      <c r="BH333" s="44">
        <f t="shared" si="52"/>
        <v>0.19840000000000002</v>
      </c>
      <c r="BI333" s="44">
        <f t="shared" si="53"/>
        <v>0.56842105263157894</v>
      </c>
      <c r="BJ333" s="44">
        <f t="shared" si="54"/>
        <v>0.96682105263157903</v>
      </c>
      <c r="BK333" s="9">
        <f t="shared" si="55"/>
        <v>51</v>
      </c>
      <c r="BL333" s="10"/>
      <c r="BM333" s="9">
        <v>44</v>
      </c>
    </row>
    <row r="334" spans="1:65" hidden="1" x14ac:dyDescent="0.35">
      <c r="A334" s="15">
        <v>17</v>
      </c>
      <c r="B334" s="15" t="s">
        <v>63</v>
      </c>
      <c r="C334" s="45" t="s">
        <v>4515</v>
      </c>
      <c r="D334" s="45" t="s">
        <v>4516</v>
      </c>
      <c r="E334" s="15" t="s">
        <v>66</v>
      </c>
      <c r="F334" s="15" t="s">
        <v>4517</v>
      </c>
      <c r="G334" s="15"/>
      <c r="H334" s="15" t="s">
        <v>4518</v>
      </c>
      <c r="I334" s="42">
        <v>0</v>
      </c>
      <c r="J334" s="42" t="s">
        <v>4519</v>
      </c>
      <c r="K334" s="42" t="s">
        <v>361</v>
      </c>
      <c r="L334" s="42" t="s">
        <v>76</v>
      </c>
      <c r="M334" s="42" t="s">
        <v>72</v>
      </c>
      <c r="N334" s="42" t="s">
        <v>73</v>
      </c>
      <c r="O334" s="42"/>
      <c r="P334" s="42"/>
      <c r="Q334" s="42"/>
      <c r="R334" s="42">
        <v>0</v>
      </c>
      <c r="S334" s="42"/>
      <c r="T334" s="42">
        <v>0</v>
      </c>
      <c r="U334" s="42" t="s">
        <v>4519</v>
      </c>
      <c r="V334" s="42" t="s">
        <v>361</v>
      </c>
      <c r="W334" s="42" t="s">
        <v>76</v>
      </c>
      <c r="X334" s="42" t="s">
        <v>72</v>
      </c>
      <c r="Y334" s="42" t="s">
        <v>73</v>
      </c>
      <c r="Z334" s="42"/>
      <c r="AA334" s="42"/>
      <c r="AB334" s="42"/>
      <c r="AC334" s="42"/>
      <c r="AD334" s="42" t="s">
        <v>4520</v>
      </c>
      <c r="AE334" s="42" t="s">
        <v>4521</v>
      </c>
      <c r="AF334" s="42" t="s">
        <v>75</v>
      </c>
      <c r="AG334" s="42" t="s">
        <v>76</v>
      </c>
      <c r="AH334" s="42" t="s">
        <v>72</v>
      </c>
      <c r="AI334" s="42" t="s">
        <v>223</v>
      </c>
      <c r="AJ334" s="42" t="s">
        <v>4522</v>
      </c>
      <c r="AK334" s="42" t="s">
        <v>679</v>
      </c>
      <c r="AL334" s="42" t="s">
        <v>4523</v>
      </c>
      <c r="AM334" s="42">
        <v>48</v>
      </c>
      <c r="AN334" s="42">
        <v>17</v>
      </c>
      <c r="AO334" s="42" t="s">
        <v>4524</v>
      </c>
      <c r="AP334" s="42" t="s">
        <v>4525</v>
      </c>
      <c r="AQ334" s="42" t="s">
        <v>4525</v>
      </c>
      <c r="AR334" s="42" t="s">
        <v>129</v>
      </c>
      <c r="AS334" s="42" t="s">
        <v>3937</v>
      </c>
      <c r="AT334" s="43">
        <v>2019</v>
      </c>
      <c r="AU334" s="43" t="s">
        <v>4513</v>
      </c>
      <c r="AV334" s="43">
        <v>110</v>
      </c>
      <c r="AW334" s="43">
        <v>29.5</v>
      </c>
      <c r="AX334" s="42" t="s">
        <v>4515</v>
      </c>
      <c r="AY334" s="42" t="s">
        <v>4516</v>
      </c>
      <c r="AZ334" s="42" t="s">
        <v>1899</v>
      </c>
      <c r="BA334" s="42" t="s">
        <v>4526</v>
      </c>
      <c r="BB334" s="42" t="s">
        <v>129</v>
      </c>
      <c r="BC334" s="42" t="s">
        <v>3939</v>
      </c>
      <c r="BD334" s="43" t="str">
        <f t="shared" si="48"/>
        <v>01/10/2019</v>
      </c>
      <c r="BE334" s="43" t="str">
        <f t="shared" si="49"/>
        <v>01/12/2022</v>
      </c>
      <c r="BF334" s="43">
        <f t="shared" si="50"/>
        <v>38</v>
      </c>
      <c r="BG334" s="44">
        <f t="shared" si="51"/>
        <v>0.2</v>
      </c>
      <c r="BH334" s="44">
        <f t="shared" si="52"/>
        <v>0.19666666666666666</v>
      </c>
      <c r="BI334" s="44">
        <f t="shared" si="53"/>
        <v>0.56842105263157894</v>
      </c>
      <c r="BJ334" s="44">
        <f t="shared" si="54"/>
        <v>0.96508771929824566</v>
      </c>
      <c r="BK334" s="9">
        <f t="shared" si="55"/>
        <v>52</v>
      </c>
      <c r="BL334" s="10"/>
      <c r="BM334" s="9">
        <v>46</v>
      </c>
    </row>
    <row r="335" spans="1:65" x14ac:dyDescent="0.35">
      <c r="A335" s="42">
        <v>814</v>
      </c>
      <c r="B335" s="42" t="s">
        <v>63</v>
      </c>
      <c r="C335" s="42" t="s">
        <v>4527</v>
      </c>
      <c r="D335" s="42" t="s">
        <v>4528</v>
      </c>
      <c r="E335" s="42" t="s">
        <v>66</v>
      </c>
      <c r="F335" s="42" t="s">
        <v>4529</v>
      </c>
      <c r="G335" s="42"/>
      <c r="H335" s="42" t="s">
        <v>4530</v>
      </c>
      <c r="I335" s="42">
        <v>0</v>
      </c>
      <c r="J335" s="42" t="s">
        <v>4531</v>
      </c>
      <c r="K335" s="42" t="s">
        <v>1032</v>
      </c>
      <c r="L335" s="42" t="s">
        <v>1033</v>
      </c>
      <c r="M335" s="42" t="s">
        <v>879</v>
      </c>
      <c r="N335" s="42" t="s">
        <v>73</v>
      </c>
      <c r="O335" s="42"/>
      <c r="P335" s="42"/>
      <c r="Q335" s="42"/>
      <c r="R335" s="42">
        <v>0</v>
      </c>
      <c r="S335" s="42"/>
      <c r="T335" s="42">
        <v>0</v>
      </c>
      <c r="U335" s="42" t="s">
        <v>4531</v>
      </c>
      <c r="V335" s="42" t="s">
        <v>1032</v>
      </c>
      <c r="W335" s="42" t="s">
        <v>1033</v>
      </c>
      <c r="X335" s="42" t="s">
        <v>879</v>
      </c>
      <c r="Y335" s="42" t="s">
        <v>73</v>
      </c>
      <c r="Z335" s="42"/>
      <c r="AA335" s="42"/>
      <c r="AB335" s="42"/>
      <c r="AC335" s="42"/>
      <c r="AD335" s="42">
        <v>393206060440</v>
      </c>
      <c r="AE335" s="42" t="s">
        <v>4532</v>
      </c>
      <c r="AF335" s="42" t="s">
        <v>75</v>
      </c>
      <c r="AG335" s="42" t="s">
        <v>1033</v>
      </c>
      <c r="AH335" s="42" t="s">
        <v>879</v>
      </c>
      <c r="AI335" s="42" t="s">
        <v>223</v>
      </c>
      <c r="AJ335" s="42" t="s">
        <v>4533</v>
      </c>
      <c r="AK335" s="42" t="s">
        <v>1006</v>
      </c>
      <c r="AL335" s="42" t="s">
        <v>4534</v>
      </c>
      <c r="AM335" s="42">
        <v>822</v>
      </c>
      <c r="AN335" s="42">
        <v>814</v>
      </c>
      <c r="AO335" s="42" t="s">
        <v>4535</v>
      </c>
      <c r="AP335" s="42" t="s">
        <v>4536</v>
      </c>
      <c r="AQ335" s="42" t="s">
        <v>4536</v>
      </c>
      <c r="AR335" s="42" t="s">
        <v>129</v>
      </c>
      <c r="AS335" s="42" t="s">
        <v>4010</v>
      </c>
      <c r="AT335" s="43">
        <v>2021</v>
      </c>
      <c r="AU335" s="43" t="s">
        <v>624</v>
      </c>
      <c r="AV335" s="43">
        <v>102</v>
      </c>
      <c r="AW335" s="43">
        <v>26.68</v>
      </c>
      <c r="AX335" s="42" t="s">
        <v>4527</v>
      </c>
      <c r="AY335" s="42" t="s">
        <v>4528</v>
      </c>
      <c r="AZ335" s="42" t="s">
        <v>131</v>
      </c>
      <c r="BA335" s="42" t="s">
        <v>4537</v>
      </c>
      <c r="BB335" s="42" t="s">
        <v>129</v>
      </c>
      <c r="BC335" s="42" t="s">
        <v>4064</v>
      </c>
      <c r="BD335" s="43" t="str">
        <f t="shared" si="48"/>
        <v>01/10/2021</v>
      </c>
      <c r="BE335" s="43" t="str">
        <f t="shared" si="49"/>
        <v>01/10/2024</v>
      </c>
      <c r="BF335" s="43">
        <f t="shared" si="50"/>
        <v>36</v>
      </c>
      <c r="BG335" s="44">
        <f t="shared" si="51"/>
        <v>0.18545454545454546</v>
      </c>
      <c r="BH335" s="44">
        <f t="shared" si="52"/>
        <v>0.17786666666666667</v>
      </c>
      <c r="BI335" s="44">
        <f t="shared" si="53"/>
        <v>0.6</v>
      </c>
      <c r="BJ335" s="44">
        <f t="shared" si="54"/>
        <v>0.96332121212121213</v>
      </c>
      <c r="BK335" s="9">
        <f t="shared" si="55"/>
        <v>53</v>
      </c>
      <c r="BL335" s="10"/>
      <c r="BM335" s="9">
        <v>59</v>
      </c>
    </row>
    <row r="336" spans="1:65" x14ac:dyDescent="0.35">
      <c r="A336" s="42">
        <v>916</v>
      </c>
      <c r="B336" s="42" t="s">
        <v>63</v>
      </c>
      <c r="C336" s="42" t="s">
        <v>3915</v>
      </c>
      <c r="D336" s="42" t="s">
        <v>4538</v>
      </c>
      <c r="E336" s="42" t="s">
        <v>136</v>
      </c>
      <c r="F336" s="42" t="s">
        <v>4539</v>
      </c>
      <c r="G336" s="42"/>
      <c r="H336" s="42" t="s">
        <v>4540</v>
      </c>
      <c r="I336" s="42">
        <v>0</v>
      </c>
      <c r="J336" s="42" t="s">
        <v>4541</v>
      </c>
      <c r="K336" s="42" t="s">
        <v>798</v>
      </c>
      <c r="L336" s="42" t="s">
        <v>76</v>
      </c>
      <c r="M336" s="42" t="s">
        <v>72</v>
      </c>
      <c r="N336" s="42" t="s">
        <v>73</v>
      </c>
      <c r="O336" s="42"/>
      <c r="P336" s="42"/>
      <c r="Q336" s="42"/>
      <c r="R336" s="42">
        <v>0</v>
      </c>
      <c r="S336" s="42"/>
      <c r="T336" s="42">
        <v>0</v>
      </c>
      <c r="U336" s="42" t="s">
        <v>4541</v>
      </c>
      <c r="V336" s="42" t="s">
        <v>798</v>
      </c>
      <c r="W336" s="42" t="s">
        <v>76</v>
      </c>
      <c r="X336" s="42" t="s">
        <v>72</v>
      </c>
      <c r="Y336" s="42" t="s">
        <v>73</v>
      </c>
      <c r="Z336" s="42"/>
      <c r="AA336" s="42"/>
      <c r="AB336" s="42"/>
      <c r="AC336" s="42"/>
      <c r="AD336" s="42">
        <v>393881122303</v>
      </c>
      <c r="AE336" s="42" t="s">
        <v>4542</v>
      </c>
      <c r="AF336" s="42" t="s">
        <v>75</v>
      </c>
      <c r="AG336" s="42" t="s">
        <v>76</v>
      </c>
      <c r="AH336" s="42" t="s">
        <v>72</v>
      </c>
      <c r="AI336" s="42" t="s">
        <v>77</v>
      </c>
      <c r="AJ336" s="42" t="s">
        <v>4543</v>
      </c>
      <c r="AK336" s="42" t="s">
        <v>264</v>
      </c>
      <c r="AL336" s="42" t="s">
        <v>4544</v>
      </c>
      <c r="AM336" s="42">
        <v>963</v>
      </c>
      <c r="AN336" s="42">
        <v>916</v>
      </c>
      <c r="AO336" s="42" t="s">
        <v>4545</v>
      </c>
      <c r="AP336" s="42" t="s">
        <v>4546</v>
      </c>
      <c r="AQ336" s="42" t="s">
        <v>4546</v>
      </c>
      <c r="AR336" s="42" t="s">
        <v>129</v>
      </c>
      <c r="AS336" s="42" t="s">
        <v>4224</v>
      </c>
      <c r="AT336" s="43">
        <v>2020</v>
      </c>
      <c r="AU336" s="43" t="s">
        <v>4547</v>
      </c>
      <c r="AV336" s="43">
        <v>110</v>
      </c>
      <c r="AW336" s="43">
        <v>28.86</v>
      </c>
      <c r="AX336" s="42" t="s">
        <v>3915</v>
      </c>
      <c r="AY336" s="42" t="s">
        <v>4538</v>
      </c>
      <c r="AZ336" s="42" t="s">
        <v>4548</v>
      </c>
      <c r="BA336" s="42" t="s">
        <v>4549</v>
      </c>
      <c r="BB336" s="42" t="s">
        <v>129</v>
      </c>
      <c r="BC336" s="42" t="s">
        <v>4227</v>
      </c>
      <c r="BD336" s="43" t="str">
        <f t="shared" si="48"/>
        <v>01/10/2020</v>
      </c>
      <c r="BE336" s="43" t="str">
        <f t="shared" si="49"/>
        <v>01/12/2023</v>
      </c>
      <c r="BF336" s="43">
        <f t="shared" si="50"/>
        <v>38</v>
      </c>
      <c r="BG336" s="44">
        <f t="shared" si="51"/>
        <v>0.2</v>
      </c>
      <c r="BH336" s="44">
        <f t="shared" si="52"/>
        <v>0.19240000000000002</v>
      </c>
      <c r="BI336" s="44">
        <f t="shared" si="53"/>
        <v>0.56842105263157894</v>
      </c>
      <c r="BJ336" s="44">
        <f t="shared" si="54"/>
        <v>0.96082105263157902</v>
      </c>
      <c r="BK336" s="9">
        <f t="shared" si="55"/>
        <v>54</v>
      </c>
      <c r="BL336" s="10"/>
      <c r="BM336" s="9">
        <v>51</v>
      </c>
    </row>
    <row r="337" spans="1:178" x14ac:dyDescent="0.35">
      <c r="A337" s="42">
        <v>849</v>
      </c>
      <c r="B337" s="42" t="s">
        <v>63</v>
      </c>
      <c r="C337" s="42" t="s">
        <v>1068</v>
      </c>
      <c r="D337" s="42" t="s">
        <v>4550</v>
      </c>
      <c r="E337" s="42" t="s">
        <v>66</v>
      </c>
      <c r="F337" s="42" t="s">
        <v>4551</v>
      </c>
      <c r="G337" s="42"/>
      <c r="H337" s="42" t="s">
        <v>4552</v>
      </c>
      <c r="I337" s="42">
        <v>0</v>
      </c>
      <c r="J337" s="42" t="s">
        <v>4553</v>
      </c>
      <c r="K337" s="42" t="s">
        <v>4554</v>
      </c>
      <c r="L337" s="42" t="s">
        <v>76</v>
      </c>
      <c r="M337" s="42" t="s">
        <v>72</v>
      </c>
      <c r="N337" s="42" t="s">
        <v>73</v>
      </c>
      <c r="O337" s="42"/>
      <c r="P337" s="42"/>
      <c r="Q337" s="42"/>
      <c r="R337" s="42">
        <v>0</v>
      </c>
      <c r="S337" s="42"/>
      <c r="T337" s="42">
        <v>0</v>
      </c>
      <c r="U337" s="42" t="s">
        <v>4553</v>
      </c>
      <c r="V337" s="42" t="s">
        <v>4554</v>
      </c>
      <c r="W337" s="42" t="s">
        <v>76</v>
      </c>
      <c r="X337" s="42" t="s">
        <v>72</v>
      </c>
      <c r="Y337" s="42" t="s">
        <v>73</v>
      </c>
      <c r="Z337" s="42"/>
      <c r="AA337" s="42"/>
      <c r="AB337" s="42"/>
      <c r="AC337" s="42"/>
      <c r="AD337" s="42">
        <v>393737453999</v>
      </c>
      <c r="AE337" s="42" t="s">
        <v>4555</v>
      </c>
      <c r="AF337" s="42" t="s">
        <v>75</v>
      </c>
      <c r="AG337" s="42" t="s">
        <v>76</v>
      </c>
      <c r="AH337" s="42" t="s">
        <v>72</v>
      </c>
      <c r="AI337" s="42" t="s">
        <v>77</v>
      </c>
      <c r="AJ337" s="42" t="s">
        <v>4556</v>
      </c>
      <c r="AK337" s="42" t="s">
        <v>1076</v>
      </c>
      <c r="AL337" s="42" t="s">
        <v>4557</v>
      </c>
      <c r="AM337" s="42">
        <v>877</v>
      </c>
      <c r="AN337" s="42">
        <v>849</v>
      </c>
      <c r="AO337" s="42" t="s">
        <v>4558</v>
      </c>
      <c r="AP337" s="42" t="s">
        <v>4559</v>
      </c>
      <c r="AQ337" s="42" t="s">
        <v>4559</v>
      </c>
      <c r="AR337" s="42" t="s">
        <v>129</v>
      </c>
      <c r="AS337" s="42" t="s">
        <v>4224</v>
      </c>
      <c r="AT337" s="43">
        <v>2020</v>
      </c>
      <c r="AU337" s="43" t="s">
        <v>4547</v>
      </c>
      <c r="AV337" s="43">
        <v>110</v>
      </c>
      <c r="AW337" s="43">
        <v>28.35</v>
      </c>
      <c r="AX337" s="42" t="s">
        <v>1068</v>
      </c>
      <c r="AY337" s="42" t="s">
        <v>4550</v>
      </c>
      <c r="AZ337" s="42" t="s">
        <v>4560</v>
      </c>
      <c r="BA337" s="42" t="s">
        <v>4561</v>
      </c>
      <c r="BB337" s="42" t="s">
        <v>129</v>
      </c>
      <c r="BC337" s="42" t="s">
        <v>4227</v>
      </c>
      <c r="BD337" s="43" t="str">
        <f t="shared" si="48"/>
        <v>01/10/2020</v>
      </c>
      <c r="BE337" s="43" t="str">
        <f t="shared" si="49"/>
        <v>01/12/2023</v>
      </c>
      <c r="BF337" s="43">
        <f t="shared" si="50"/>
        <v>38</v>
      </c>
      <c r="BG337" s="44">
        <f t="shared" si="51"/>
        <v>0.2</v>
      </c>
      <c r="BH337" s="44">
        <f t="shared" si="52"/>
        <v>0.18900000000000003</v>
      </c>
      <c r="BI337" s="44">
        <f t="shared" si="53"/>
        <v>0.56842105263157894</v>
      </c>
      <c r="BJ337" s="44">
        <f t="shared" si="54"/>
        <v>0.95742105263157895</v>
      </c>
      <c r="BK337" s="9">
        <f t="shared" si="55"/>
        <v>55</v>
      </c>
      <c r="BL337" s="10"/>
      <c r="BM337" s="9">
        <v>54</v>
      </c>
    </row>
    <row r="338" spans="1:178" x14ac:dyDescent="0.35">
      <c r="A338" s="42">
        <v>213</v>
      </c>
      <c r="B338" s="42" t="s">
        <v>63</v>
      </c>
      <c r="C338" s="42" t="s">
        <v>3764</v>
      </c>
      <c r="D338" s="42" t="s">
        <v>4562</v>
      </c>
      <c r="E338" s="42" t="s">
        <v>136</v>
      </c>
      <c r="F338" s="42" t="s">
        <v>4563</v>
      </c>
      <c r="G338" s="42"/>
      <c r="H338" s="42" t="s">
        <v>4564</v>
      </c>
      <c r="I338" s="42">
        <v>0</v>
      </c>
      <c r="J338" s="42" t="s">
        <v>4565</v>
      </c>
      <c r="K338" s="42" t="s">
        <v>4566</v>
      </c>
      <c r="L338" s="42" t="s">
        <v>4567</v>
      </c>
      <c r="M338" s="42" t="s">
        <v>72</v>
      </c>
      <c r="N338" s="42" t="s">
        <v>73</v>
      </c>
      <c r="O338" s="42"/>
      <c r="P338" s="42"/>
      <c r="Q338" s="42"/>
      <c r="R338" s="42">
        <v>0</v>
      </c>
      <c r="S338" s="42"/>
      <c r="T338" s="42">
        <v>0</v>
      </c>
      <c r="U338" s="42" t="s">
        <v>4565</v>
      </c>
      <c r="V338" s="42" t="s">
        <v>4566</v>
      </c>
      <c r="W338" s="42" t="s">
        <v>4567</v>
      </c>
      <c r="X338" s="42" t="s">
        <v>72</v>
      </c>
      <c r="Y338" s="42" t="s">
        <v>73</v>
      </c>
      <c r="Z338" s="42"/>
      <c r="AA338" s="42"/>
      <c r="AB338" s="42"/>
      <c r="AC338" s="42"/>
      <c r="AD338" s="42">
        <v>3933314330558</v>
      </c>
      <c r="AE338" s="42" t="s">
        <v>4568</v>
      </c>
      <c r="AF338" s="42" t="s">
        <v>75</v>
      </c>
      <c r="AG338" s="42" t="s">
        <v>76</v>
      </c>
      <c r="AH338" s="42" t="s">
        <v>72</v>
      </c>
      <c r="AI338" s="42" t="s">
        <v>223</v>
      </c>
      <c r="AJ338" s="42" t="s">
        <v>4569</v>
      </c>
      <c r="AK338" s="42" t="s">
        <v>225</v>
      </c>
      <c r="AL338" s="42" t="s">
        <v>4570</v>
      </c>
      <c r="AM338" s="42">
        <v>195</v>
      </c>
      <c r="AN338" s="42">
        <v>213</v>
      </c>
      <c r="AO338" s="42" t="s">
        <v>4571</v>
      </c>
      <c r="AP338" s="42" t="s">
        <v>4572</v>
      </c>
      <c r="AQ338" s="42" t="s">
        <v>4572</v>
      </c>
      <c r="AR338" s="42" t="s">
        <v>129</v>
      </c>
      <c r="AS338" s="42" t="s">
        <v>1524</v>
      </c>
      <c r="AT338" s="43">
        <v>2020</v>
      </c>
      <c r="AU338" s="43" t="s">
        <v>1117</v>
      </c>
      <c r="AV338" s="43">
        <v>110</v>
      </c>
      <c r="AW338" s="43">
        <v>28.04</v>
      </c>
      <c r="AX338" s="42" t="s">
        <v>3764</v>
      </c>
      <c r="AY338" s="42" t="s">
        <v>4562</v>
      </c>
      <c r="AZ338" s="42" t="s">
        <v>151</v>
      </c>
      <c r="BA338" s="42" t="s">
        <v>4573</v>
      </c>
      <c r="BB338" s="42" t="s">
        <v>129</v>
      </c>
      <c r="BC338" s="42" t="s">
        <v>4204</v>
      </c>
      <c r="BD338" s="43" t="str">
        <f t="shared" si="48"/>
        <v>01/10/2020</v>
      </c>
      <c r="BE338" s="43" t="str">
        <f t="shared" si="49"/>
        <v>01/12/2023</v>
      </c>
      <c r="BF338" s="43">
        <f t="shared" si="50"/>
        <v>38</v>
      </c>
      <c r="BG338" s="44">
        <f t="shared" si="51"/>
        <v>0.2</v>
      </c>
      <c r="BH338" s="44">
        <f t="shared" si="52"/>
        <v>0.18693333333333334</v>
      </c>
      <c r="BI338" s="44">
        <f t="shared" si="53"/>
        <v>0.56842105263157894</v>
      </c>
      <c r="BJ338" s="44">
        <f t="shared" si="54"/>
        <v>0.95535438596491229</v>
      </c>
      <c r="BK338" s="9">
        <f t="shared" si="55"/>
        <v>56</v>
      </c>
      <c r="BL338" s="10"/>
      <c r="BM338" s="9">
        <v>56</v>
      </c>
    </row>
    <row r="339" spans="1:178" x14ac:dyDescent="0.35">
      <c r="A339" s="42">
        <v>912</v>
      </c>
      <c r="B339" s="42" t="s">
        <v>63</v>
      </c>
      <c r="C339" s="42" t="s">
        <v>4574</v>
      </c>
      <c r="D339" s="42" t="s">
        <v>4575</v>
      </c>
      <c r="E339" s="42" t="s">
        <v>66</v>
      </c>
      <c r="F339" s="42" t="s">
        <v>4576</v>
      </c>
      <c r="G339" s="42"/>
      <c r="H339" s="42" t="s">
        <v>4577</v>
      </c>
      <c r="I339" s="42">
        <v>0</v>
      </c>
      <c r="J339" s="42" t="s">
        <v>4578</v>
      </c>
      <c r="K339" s="42" t="s">
        <v>4111</v>
      </c>
      <c r="L339" s="42" t="s">
        <v>76</v>
      </c>
      <c r="M339" s="42" t="s">
        <v>72</v>
      </c>
      <c r="N339" s="42" t="s">
        <v>73</v>
      </c>
      <c r="O339" s="42"/>
      <c r="P339" s="42"/>
      <c r="Q339" s="42"/>
      <c r="R339" s="42">
        <v>0</v>
      </c>
      <c r="S339" s="42"/>
      <c r="T339" s="42">
        <v>0</v>
      </c>
      <c r="U339" s="42" t="s">
        <v>4578</v>
      </c>
      <c r="V339" s="42" t="s">
        <v>4111</v>
      </c>
      <c r="W339" s="42" t="s">
        <v>76</v>
      </c>
      <c r="X339" s="42" t="s">
        <v>72</v>
      </c>
      <c r="Y339" s="42" t="s">
        <v>73</v>
      </c>
      <c r="Z339" s="42"/>
      <c r="AA339" s="42"/>
      <c r="AB339" s="42"/>
      <c r="AC339" s="42"/>
      <c r="AD339" s="42">
        <v>393663845554</v>
      </c>
      <c r="AE339" s="42" t="s">
        <v>4579</v>
      </c>
      <c r="AF339" s="42" t="s">
        <v>75</v>
      </c>
      <c r="AG339" s="42" t="s">
        <v>76</v>
      </c>
      <c r="AH339" s="42" t="s">
        <v>72</v>
      </c>
      <c r="AI339" s="42" t="s">
        <v>77</v>
      </c>
      <c r="AJ339" s="42" t="s">
        <v>4580</v>
      </c>
      <c r="AK339" s="42" t="s">
        <v>145</v>
      </c>
      <c r="AL339" s="42" t="s">
        <v>4581</v>
      </c>
      <c r="AM339" s="42">
        <v>955</v>
      </c>
      <c r="AN339" s="42">
        <v>912</v>
      </c>
      <c r="AO339" s="42" t="s">
        <v>4582</v>
      </c>
      <c r="AP339" s="42" t="s">
        <v>4583</v>
      </c>
      <c r="AQ339" s="42" t="s">
        <v>4583</v>
      </c>
      <c r="AR339" s="42" t="s">
        <v>129</v>
      </c>
      <c r="AS339" s="42" t="s">
        <v>1524</v>
      </c>
      <c r="AT339" s="43">
        <v>2021</v>
      </c>
      <c r="AU339" s="43" t="s">
        <v>1381</v>
      </c>
      <c r="AV339" s="43">
        <v>103</v>
      </c>
      <c r="AW339" s="43">
        <v>25.16</v>
      </c>
      <c r="AX339" s="42" t="s">
        <v>4574</v>
      </c>
      <c r="AY339" s="42" t="s">
        <v>4575</v>
      </c>
      <c r="AZ339" s="42" t="s">
        <v>465</v>
      </c>
      <c r="BA339" s="42" t="s">
        <v>4584</v>
      </c>
      <c r="BB339" s="42" t="s">
        <v>129</v>
      </c>
      <c r="BC339" s="42" t="s">
        <v>4585</v>
      </c>
      <c r="BD339" s="43" t="str">
        <f t="shared" si="48"/>
        <v>01/10/2021</v>
      </c>
      <c r="BE339" s="43" t="str">
        <f t="shared" si="49"/>
        <v>01/10/2024</v>
      </c>
      <c r="BF339" s="43">
        <f t="shared" si="50"/>
        <v>36</v>
      </c>
      <c r="BG339" s="44">
        <f t="shared" si="51"/>
        <v>0.18727272727272729</v>
      </c>
      <c r="BH339" s="44">
        <f t="shared" si="52"/>
        <v>0.16773333333333335</v>
      </c>
      <c r="BI339" s="44">
        <f t="shared" si="53"/>
        <v>0.6</v>
      </c>
      <c r="BJ339" s="44">
        <f t="shared" si="54"/>
        <v>0.95500606060606064</v>
      </c>
      <c r="BK339" s="9">
        <f t="shared" si="55"/>
        <v>57</v>
      </c>
      <c r="BL339" s="10"/>
      <c r="BM339" s="9">
        <v>61</v>
      </c>
    </row>
    <row r="340" spans="1:178" x14ac:dyDescent="0.35">
      <c r="A340" s="42">
        <v>103</v>
      </c>
      <c r="B340" s="42" t="s">
        <v>63</v>
      </c>
      <c r="C340" s="42" t="s">
        <v>4586</v>
      </c>
      <c r="D340" s="42" t="s">
        <v>2782</v>
      </c>
      <c r="E340" s="42" t="s">
        <v>66</v>
      </c>
      <c r="F340" s="42" t="s">
        <v>4587</v>
      </c>
      <c r="G340" s="42"/>
      <c r="H340" s="42" t="s">
        <v>4588</v>
      </c>
      <c r="I340" s="42">
        <v>0</v>
      </c>
      <c r="J340" s="42" t="s">
        <v>4589</v>
      </c>
      <c r="K340" s="42" t="s">
        <v>4111</v>
      </c>
      <c r="L340" s="42" t="s">
        <v>76</v>
      </c>
      <c r="M340" s="42" t="s">
        <v>72</v>
      </c>
      <c r="N340" s="42" t="s">
        <v>73</v>
      </c>
      <c r="O340" s="42"/>
      <c r="P340" s="42"/>
      <c r="Q340" s="42"/>
      <c r="R340" s="42">
        <v>0</v>
      </c>
      <c r="S340" s="42"/>
      <c r="T340" s="42">
        <v>0</v>
      </c>
      <c r="U340" s="42" t="s">
        <v>4589</v>
      </c>
      <c r="V340" s="42" t="s">
        <v>4111</v>
      </c>
      <c r="W340" s="42" t="s">
        <v>76</v>
      </c>
      <c r="X340" s="42" t="s">
        <v>72</v>
      </c>
      <c r="Y340" s="42" t="s">
        <v>73</v>
      </c>
      <c r="Z340" s="42"/>
      <c r="AA340" s="42"/>
      <c r="AB340" s="42"/>
      <c r="AC340" s="42"/>
      <c r="AD340" s="42">
        <v>3883060204</v>
      </c>
      <c r="AE340" s="42" t="s">
        <v>4590</v>
      </c>
      <c r="AF340" s="42" t="s">
        <v>75</v>
      </c>
      <c r="AG340" s="42" t="s">
        <v>76</v>
      </c>
      <c r="AH340" s="42" t="s">
        <v>72</v>
      </c>
      <c r="AI340" s="42" t="s">
        <v>77</v>
      </c>
      <c r="AJ340" s="42" t="s">
        <v>4591</v>
      </c>
      <c r="AK340" s="42" t="s">
        <v>145</v>
      </c>
      <c r="AL340" s="42" t="s">
        <v>4592</v>
      </c>
      <c r="AM340" s="42">
        <v>206</v>
      </c>
      <c r="AN340" s="42">
        <v>103</v>
      </c>
      <c r="AO340" s="42" t="s">
        <v>4593</v>
      </c>
      <c r="AP340" s="42" t="s">
        <v>4594</v>
      </c>
      <c r="AQ340" s="42" t="s">
        <v>4594</v>
      </c>
      <c r="AR340" s="42" t="s">
        <v>129</v>
      </c>
      <c r="AS340" s="42" t="s">
        <v>923</v>
      </c>
      <c r="AT340" s="43">
        <v>2019</v>
      </c>
      <c r="AU340" s="43" t="s">
        <v>4513</v>
      </c>
      <c r="AV340" s="43">
        <v>110</v>
      </c>
      <c r="AW340" s="43">
        <v>27.92</v>
      </c>
      <c r="AX340" s="42" t="s">
        <v>4586</v>
      </c>
      <c r="AY340" s="42" t="s">
        <v>2782</v>
      </c>
      <c r="AZ340" s="42" t="s">
        <v>2714</v>
      </c>
      <c r="BA340" s="42" t="s">
        <v>4595</v>
      </c>
      <c r="BB340" s="42" t="s">
        <v>129</v>
      </c>
      <c r="BC340" s="42" t="s">
        <v>3900</v>
      </c>
      <c r="BD340" s="43" t="str">
        <f t="shared" si="48"/>
        <v>01/10/2019</v>
      </c>
      <c r="BE340" s="43" t="str">
        <f t="shared" si="49"/>
        <v>01/12/2022</v>
      </c>
      <c r="BF340" s="43">
        <f t="shared" si="50"/>
        <v>38</v>
      </c>
      <c r="BG340" s="44">
        <f t="shared" si="51"/>
        <v>0.2</v>
      </c>
      <c r="BH340" s="44">
        <f t="shared" si="52"/>
        <v>0.18613333333333337</v>
      </c>
      <c r="BI340" s="44">
        <f t="shared" si="53"/>
        <v>0.56842105263157894</v>
      </c>
      <c r="BJ340" s="44">
        <f t="shared" si="54"/>
        <v>0.95455438596491238</v>
      </c>
      <c r="BK340" s="9">
        <f t="shared" si="55"/>
        <v>58</v>
      </c>
      <c r="BL340" s="10"/>
      <c r="BM340" s="9">
        <v>57</v>
      </c>
    </row>
    <row r="341" spans="1:178" x14ac:dyDescent="0.35">
      <c r="A341" s="42">
        <v>868</v>
      </c>
      <c r="B341" s="42" t="s">
        <v>63</v>
      </c>
      <c r="C341" s="42" t="s">
        <v>1384</v>
      </c>
      <c r="D341" s="42" t="s">
        <v>4596</v>
      </c>
      <c r="E341" s="42" t="s">
        <v>66</v>
      </c>
      <c r="F341" s="42" t="s">
        <v>4597</v>
      </c>
      <c r="G341" s="42"/>
      <c r="H341" s="42" t="s">
        <v>4598</v>
      </c>
      <c r="I341" s="42">
        <v>0</v>
      </c>
      <c r="J341" s="42" t="s">
        <v>4599</v>
      </c>
      <c r="K341" s="42" t="s">
        <v>185</v>
      </c>
      <c r="L341" s="42" t="s">
        <v>76</v>
      </c>
      <c r="M341" s="42" t="s">
        <v>72</v>
      </c>
      <c r="N341" s="42" t="s">
        <v>73</v>
      </c>
      <c r="O341" s="42"/>
      <c r="P341" s="42"/>
      <c r="Q341" s="42"/>
      <c r="R341" s="42">
        <v>0</v>
      </c>
      <c r="S341" s="42"/>
      <c r="T341" s="42">
        <v>0</v>
      </c>
      <c r="U341" s="42" t="s">
        <v>4599</v>
      </c>
      <c r="V341" s="42" t="s">
        <v>185</v>
      </c>
      <c r="W341" s="42" t="s">
        <v>76</v>
      </c>
      <c r="X341" s="42" t="s">
        <v>72</v>
      </c>
      <c r="Y341" s="42" t="s">
        <v>73</v>
      </c>
      <c r="Z341" s="42"/>
      <c r="AA341" s="42"/>
      <c r="AB341" s="42"/>
      <c r="AC341" s="42"/>
      <c r="AD341" s="42">
        <v>393398983641</v>
      </c>
      <c r="AE341" s="42" t="s">
        <v>4600</v>
      </c>
      <c r="AF341" s="42" t="s">
        <v>75</v>
      </c>
      <c r="AG341" s="42" t="s">
        <v>76</v>
      </c>
      <c r="AH341" s="42" t="s">
        <v>72</v>
      </c>
      <c r="AI341" s="42" t="s">
        <v>223</v>
      </c>
      <c r="AJ341" s="42" t="s">
        <v>4601</v>
      </c>
      <c r="AK341" s="42" t="s">
        <v>225</v>
      </c>
      <c r="AL341" s="42" t="s">
        <v>4602</v>
      </c>
      <c r="AM341" s="42">
        <v>911</v>
      </c>
      <c r="AN341" s="42">
        <v>868</v>
      </c>
      <c r="AO341" s="42" t="s">
        <v>4603</v>
      </c>
      <c r="AP341" s="42" t="s">
        <v>4604</v>
      </c>
      <c r="AQ341" s="42" t="s">
        <v>4604</v>
      </c>
      <c r="AR341" s="42" t="s">
        <v>129</v>
      </c>
      <c r="AS341" s="42" t="s">
        <v>4051</v>
      </c>
      <c r="AT341" s="43">
        <v>2020</v>
      </c>
      <c r="AU341" s="43" t="s">
        <v>4547</v>
      </c>
      <c r="AV341" s="43">
        <v>110</v>
      </c>
      <c r="AW341" s="43">
        <v>27.65</v>
      </c>
      <c r="AX341" s="42" t="s">
        <v>1384</v>
      </c>
      <c r="AY341" s="42" t="s">
        <v>4596</v>
      </c>
      <c r="AZ341" s="42" t="s">
        <v>131</v>
      </c>
      <c r="BA341" s="42" t="s">
        <v>4605</v>
      </c>
      <c r="BB341" s="42" t="s">
        <v>129</v>
      </c>
      <c r="BC341" s="42" t="s">
        <v>4606</v>
      </c>
      <c r="BD341" s="43" t="str">
        <f t="shared" si="48"/>
        <v>01/10/2020</v>
      </c>
      <c r="BE341" s="43" t="str">
        <f t="shared" si="49"/>
        <v>01/12/2023</v>
      </c>
      <c r="BF341" s="43">
        <f t="shared" si="50"/>
        <v>38</v>
      </c>
      <c r="BG341" s="44">
        <f t="shared" si="51"/>
        <v>0.2</v>
      </c>
      <c r="BH341" s="44">
        <f t="shared" si="52"/>
        <v>0.18433333333333335</v>
      </c>
      <c r="BI341" s="44">
        <f t="shared" si="53"/>
        <v>0.56842105263157894</v>
      </c>
      <c r="BJ341" s="44">
        <f t="shared" si="54"/>
        <v>0.95275438596491235</v>
      </c>
      <c r="BK341" s="9">
        <f t="shared" si="55"/>
        <v>59</v>
      </c>
      <c r="BL341" s="10"/>
      <c r="BM341" s="9">
        <v>58</v>
      </c>
    </row>
    <row r="342" spans="1:178" x14ac:dyDescent="0.35">
      <c r="A342" s="42">
        <v>869</v>
      </c>
      <c r="B342" s="42" t="s">
        <v>63</v>
      </c>
      <c r="C342" s="42" t="s">
        <v>750</v>
      </c>
      <c r="D342" s="42" t="s">
        <v>4607</v>
      </c>
      <c r="E342" s="42" t="s">
        <v>136</v>
      </c>
      <c r="F342" s="42" t="s">
        <v>4608</v>
      </c>
      <c r="G342" s="42"/>
      <c r="H342" s="42" t="s">
        <v>4609</v>
      </c>
      <c r="I342" s="42">
        <v>0</v>
      </c>
      <c r="J342" s="42" t="s">
        <v>4610</v>
      </c>
      <c r="K342" s="42" t="s">
        <v>847</v>
      </c>
      <c r="L342" s="42" t="s">
        <v>76</v>
      </c>
      <c r="M342" s="42" t="s">
        <v>72</v>
      </c>
      <c r="N342" s="42" t="s">
        <v>73</v>
      </c>
      <c r="O342" s="42"/>
      <c r="P342" s="42"/>
      <c r="Q342" s="42"/>
      <c r="R342" s="42">
        <v>0</v>
      </c>
      <c r="S342" s="42"/>
      <c r="T342" s="42">
        <v>0</v>
      </c>
      <c r="U342" s="42" t="s">
        <v>4610</v>
      </c>
      <c r="V342" s="42" t="s">
        <v>847</v>
      </c>
      <c r="W342" s="42" t="s">
        <v>76</v>
      </c>
      <c r="X342" s="42" t="s">
        <v>72</v>
      </c>
      <c r="Y342" s="42" t="s">
        <v>73</v>
      </c>
      <c r="Z342" s="42"/>
      <c r="AA342" s="42"/>
      <c r="AB342" s="42"/>
      <c r="AC342" s="42"/>
      <c r="AD342" s="42">
        <v>3665420676</v>
      </c>
      <c r="AE342" s="42" t="s">
        <v>4611</v>
      </c>
      <c r="AF342" s="42" t="s">
        <v>75</v>
      </c>
      <c r="AG342" s="42" t="s">
        <v>76</v>
      </c>
      <c r="AH342" s="42" t="s">
        <v>72</v>
      </c>
      <c r="AI342" s="42" t="s">
        <v>77</v>
      </c>
      <c r="AJ342" s="42" t="s">
        <v>4612</v>
      </c>
      <c r="AK342" s="42" t="s">
        <v>1076</v>
      </c>
      <c r="AL342" s="42" t="s">
        <v>1294</v>
      </c>
      <c r="AM342" s="42">
        <v>910</v>
      </c>
      <c r="AN342" s="42">
        <v>869</v>
      </c>
      <c r="AO342" s="42" t="s">
        <v>4613</v>
      </c>
      <c r="AP342" s="42" t="s">
        <v>4614</v>
      </c>
      <c r="AQ342" s="42" t="s">
        <v>4614</v>
      </c>
      <c r="AR342" s="42" t="s">
        <v>83</v>
      </c>
      <c r="AS342" s="42" t="s">
        <v>498</v>
      </c>
      <c r="AT342" s="43">
        <v>2020</v>
      </c>
      <c r="AU342" s="43" t="s">
        <v>4615</v>
      </c>
      <c r="AV342" s="43">
        <v>110</v>
      </c>
      <c r="AW342" s="43">
        <v>29.7</v>
      </c>
      <c r="AX342" s="42" t="s">
        <v>750</v>
      </c>
      <c r="AY342" s="42" t="s">
        <v>4607</v>
      </c>
      <c r="AZ342" s="42" t="s">
        <v>1899</v>
      </c>
      <c r="BA342" s="42" t="s">
        <v>4616</v>
      </c>
      <c r="BB342" s="42" t="s">
        <v>129</v>
      </c>
      <c r="BC342" s="42" t="s">
        <v>4617</v>
      </c>
      <c r="BD342" s="43" t="str">
        <f t="shared" si="48"/>
        <v>01/10/2020</v>
      </c>
      <c r="BE342" s="43" t="str">
        <f t="shared" si="49"/>
        <v>01/01/2024</v>
      </c>
      <c r="BF342" s="43">
        <f t="shared" si="50"/>
        <v>39</v>
      </c>
      <c r="BG342" s="44">
        <f t="shared" si="51"/>
        <v>0.2</v>
      </c>
      <c r="BH342" s="44">
        <f t="shared" si="52"/>
        <v>0.19800000000000001</v>
      </c>
      <c r="BI342" s="44">
        <f t="shared" si="53"/>
        <v>0.55384615384615388</v>
      </c>
      <c r="BJ342" s="44">
        <f t="shared" si="54"/>
        <v>0.9518461538461539</v>
      </c>
      <c r="BK342" s="9">
        <f t="shared" si="55"/>
        <v>60</v>
      </c>
      <c r="BL342" s="10"/>
      <c r="BM342" s="9">
        <v>55</v>
      </c>
    </row>
    <row r="343" spans="1:178" x14ac:dyDescent="0.35">
      <c r="A343" s="42">
        <v>854</v>
      </c>
      <c r="B343" s="42" t="s">
        <v>63</v>
      </c>
      <c r="C343" s="42" t="s">
        <v>1542</v>
      </c>
      <c r="D343" s="42" t="s">
        <v>4618</v>
      </c>
      <c r="E343" s="42" t="s">
        <v>66</v>
      </c>
      <c r="F343" s="42" t="s">
        <v>4619</v>
      </c>
      <c r="G343" s="42"/>
      <c r="H343" s="42" t="s">
        <v>4620</v>
      </c>
      <c r="I343" s="42">
        <v>0</v>
      </c>
      <c r="J343" s="42" t="s">
        <v>4621</v>
      </c>
      <c r="K343" s="42" t="s">
        <v>4442</v>
      </c>
      <c r="L343" s="42" t="s">
        <v>4443</v>
      </c>
      <c r="M343" s="42" t="s">
        <v>72</v>
      </c>
      <c r="N343" s="42" t="s">
        <v>73</v>
      </c>
      <c r="O343" s="42"/>
      <c r="P343" s="42"/>
      <c r="Q343" s="42"/>
      <c r="R343" s="42">
        <v>0</v>
      </c>
      <c r="S343" s="42"/>
      <c r="T343" s="42">
        <v>0</v>
      </c>
      <c r="U343" s="42" t="s">
        <v>4621</v>
      </c>
      <c r="V343" s="42" t="s">
        <v>4442</v>
      </c>
      <c r="W343" s="42" t="s">
        <v>4443</v>
      </c>
      <c r="X343" s="42" t="s">
        <v>72</v>
      </c>
      <c r="Y343" s="42" t="s">
        <v>73</v>
      </c>
      <c r="Z343" s="42"/>
      <c r="AA343" s="42"/>
      <c r="AB343" s="42"/>
      <c r="AC343" s="42"/>
      <c r="AD343" s="42">
        <v>393496482532</v>
      </c>
      <c r="AE343" s="42" t="s">
        <v>4622</v>
      </c>
      <c r="AF343" s="42" t="s">
        <v>75</v>
      </c>
      <c r="AG343" s="42" t="s">
        <v>76</v>
      </c>
      <c r="AH343" s="42" t="s">
        <v>72</v>
      </c>
      <c r="AI343" s="42" t="s">
        <v>77</v>
      </c>
      <c r="AJ343" s="42" t="s">
        <v>4623</v>
      </c>
      <c r="AK343" s="42" t="s">
        <v>4624</v>
      </c>
      <c r="AL343" s="42" t="s">
        <v>3106</v>
      </c>
      <c r="AM343" s="42">
        <v>891</v>
      </c>
      <c r="AN343" s="42">
        <v>854</v>
      </c>
      <c r="AO343" s="42" t="s">
        <v>4625</v>
      </c>
      <c r="AP343" s="42" t="s">
        <v>4626</v>
      </c>
      <c r="AQ343" s="42" t="s">
        <v>4626</v>
      </c>
      <c r="AR343" s="42" t="s">
        <v>129</v>
      </c>
      <c r="AS343" s="42" t="s">
        <v>4224</v>
      </c>
      <c r="AT343" s="43">
        <v>2020</v>
      </c>
      <c r="AU343" s="43" t="s">
        <v>4547</v>
      </c>
      <c r="AV343" s="43">
        <v>110</v>
      </c>
      <c r="AW343" s="43">
        <v>27.44</v>
      </c>
      <c r="AX343" s="42" t="s">
        <v>1542</v>
      </c>
      <c r="AY343" s="42" t="s">
        <v>4618</v>
      </c>
      <c r="AZ343" s="42" t="s">
        <v>131</v>
      </c>
      <c r="BA343" s="42" t="s">
        <v>4627</v>
      </c>
      <c r="BB343" s="42" t="s">
        <v>129</v>
      </c>
      <c r="BC343" s="42" t="s">
        <v>4227</v>
      </c>
      <c r="BD343" s="43" t="str">
        <f t="shared" si="48"/>
        <v>01/10/2020</v>
      </c>
      <c r="BE343" s="43" t="str">
        <f t="shared" si="49"/>
        <v>01/12/2023</v>
      </c>
      <c r="BF343" s="43">
        <f t="shared" si="50"/>
        <v>38</v>
      </c>
      <c r="BG343" s="44">
        <f t="shared" si="51"/>
        <v>0.2</v>
      </c>
      <c r="BH343" s="44">
        <f t="shared" si="52"/>
        <v>0.18293333333333336</v>
      </c>
      <c r="BI343" s="44">
        <f t="shared" si="53"/>
        <v>0.56842105263157894</v>
      </c>
      <c r="BJ343" s="44">
        <f t="shared" si="54"/>
        <v>0.95135438596491229</v>
      </c>
      <c r="BK343" s="9">
        <f t="shared" si="55"/>
        <v>61</v>
      </c>
      <c r="BL343" s="10"/>
      <c r="BM343" s="9">
        <v>60</v>
      </c>
    </row>
    <row r="344" spans="1:178" hidden="1" x14ac:dyDescent="0.35">
      <c r="A344" s="15">
        <v>223</v>
      </c>
      <c r="B344" s="15" t="s">
        <v>63</v>
      </c>
      <c r="C344" s="15" t="s">
        <v>4628</v>
      </c>
      <c r="D344" s="15" t="s">
        <v>4629</v>
      </c>
      <c r="E344" s="15" t="s">
        <v>136</v>
      </c>
      <c r="F344" s="15" t="s">
        <v>4630</v>
      </c>
      <c r="G344" s="15"/>
      <c r="H344" s="15" t="s">
        <v>4631</v>
      </c>
      <c r="I344" s="42">
        <v>0</v>
      </c>
      <c r="J344" s="42" t="s">
        <v>4632</v>
      </c>
      <c r="K344" s="42" t="s">
        <v>943</v>
      </c>
      <c r="L344" s="42" t="s">
        <v>1015</v>
      </c>
      <c r="M344" s="42" t="s">
        <v>72</v>
      </c>
      <c r="N344" s="42" t="s">
        <v>73</v>
      </c>
      <c r="O344" s="42"/>
      <c r="P344" s="42"/>
      <c r="Q344" s="42"/>
      <c r="R344" s="42">
        <v>0</v>
      </c>
      <c r="S344" s="42"/>
      <c r="T344" s="42">
        <v>0</v>
      </c>
      <c r="U344" s="42" t="s">
        <v>4632</v>
      </c>
      <c r="V344" s="42" t="s">
        <v>943</v>
      </c>
      <c r="W344" s="42" t="s">
        <v>1015</v>
      </c>
      <c r="X344" s="42" t="s">
        <v>72</v>
      </c>
      <c r="Y344" s="42" t="s">
        <v>73</v>
      </c>
      <c r="Z344" s="42"/>
      <c r="AA344" s="42"/>
      <c r="AB344" s="42"/>
      <c r="AC344" s="42"/>
      <c r="AD344" s="42">
        <v>393486930541</v>
      </c>
      <c r="AE344" s="42" t="s">
        <v>4633</v>
      </c>
      <c r="AF344" s="42" t="s">
        <v>75</v>
      </c>
      <c r="AG344" s="42" t="s">
        <v>76</v>
      </c>
      <c r="AH344" s="42" t="s">
        <v>72</v>
      </c>
      <c r="AI344" s="42" t="s">
        <v>223</v>
      </c>
      <c r="AJ344" s="42" t="s">
        <v>4634</v>
      </c>
      <c r="AK344" s="42" t="s">
        <v>4635</v>
      </c>
      <c r="AL344" s="42" t="s">
        <v>4636</v>
      </c>
      <c r="AM344" s="42">
        <v>252</v>
      </c>
      <c r="AN344" s="42">
        <v>223</v>
      </c>
      <c r="AO344" s="42" t="s">
        <v>4637</v>
      </c>
      <c r="AP344" s="42" t="s">
        <v>4638</v>
      </c>
      <c r="AQ344" s="42" t="s">
        <v>4638</v>
      </c>
      <c r="AR344" s="42" t="s">
        <v>129</v>
      </c>
      <c r="AS344" s="42" t="s">
        <v>4224</v>
      </c>
      <c r="AT344" s="43">
        <v>2020</v>
      </c>
      <c r="AU344" s="43" t="s">
        <v>1871</v>
      </c>
      <c r="AV344" s="43">
        <v>98</v>
      </c>
      <c r="AW344" s="43">
        <v>24.42</v>
      </c>
      <c r="AX344" s="42" t="s">
        <v>4628</v>
      </c>
      <c r="AY344" s="42" t="s">
        <v>4629</v>
      </c>
      <c r="AZ344" s="42" t="s">
        <v>659</v>
      </c>
      <c r="BA344" s="42" t="s">
        <v>4639</v>
      </c>
      <c r="BB344" s="42" t="s">
        <v>129</v>
      </c>
      <c r="BC344" s="42" t="s">
        <v>4227</v>
      </c>
      <c r="BD344" s="43" t="str">
        <f t="shared" si="48"/>
        <v>01/10/2020</v>
      </c>
      <c r="BE344" s="43" t="str">
        <f t="shared" si="49"/>
        <v>01/10/2023</v>
      </c>
      <c r="BF344" s="43">
        <f t="shared" si="50"/>
        <v>36</v>
      </c>
      <c r="BG344" s="44">
        <f t="shared" si="51"/>
        <v>0.17818181818181819</v>
      </c>
      <c r="BH344" s="44">
        <f t="shared" si="52"/>
        <v>0.16280000000000003</v>
      </c>
      <c r="BI344" s="44">
        <f t="shared" si="53"/>
        <v>0.6</v>
      </c>
      <c r="BJ344" s="44">
        <f t="shared" si="54"/>
        <v>0.94098181818181814</v>
      </c>
      <c r="BK344" s="9">
        <f t="shared" si="55"/>
        <v>62</v>
      </c>
      <c r="BL344" s="10"/>
      <c r="BM344" s="9">
        <v>65</v>
      </c>
    </row>
    <row r="345" spans="1:178" x14ac:dyDescent="0.35">
      <c r="A345" s="42">
        <v>358</v>
      </c>
      <c r="B345" s="42" t="s">
        <v>63</v>
      </c>
      <c r="C345" s="42" t="s">
        <v>1927</v>
      </c>
      <c r="D345" s="42" t="s">
        <v>4640</v>
      </c>
      <c r="E345" s="42" t="s">
        <v>136</v>
      </c>
      <c r="F345" s="42" t="s">
        <v>4641</v>
      </c>
      <c r="G345" s="42"/>
      <c r="H345" s="42" t="s">
        <v>4642</v>
      </c>
      <c r="I345" s="42">
        <v>0</v>
      </c>
      <c r="J345" s="42" t="s">
        <v>4643</v>
      </c>
      <c r="K345" s="42" t="s">
        <v>185</v>
      </c>
      <c r="L345" s="42" t="s">
        <v>76</v>
      </c>
      <c r="M345" s="42" t="s">
        <v>72</v>
      </c>
      <c r="N345" s="42" t="s">
        <v>73</v>
      </c>
      <c r="O345" s="42"/>
      <c r="P345" s="42"/>
      <c r="Q345" s="42"/>
      <c r="R345" s="42">
        <v>0</v>
      </c>
      <c r="S345" s="42"/>
      <c r="T345" s="42">
        <v>0</v>
      </c>
      <c r="U345" s="42" t="s">
        <v>4643</v>
      </c>
      <c r="V345" s="42" t="s">
        <v>185</v>
      </c>
      <c r="W345" s="42" t="s">
        <v>76</v>
      </c>
      <c r="X345" s="42" t="s">
        <v>72</v>
      </c>
      <c r="Y345" s="42" t="s">
        <v>73</v>
      </c>
      <c r="Z345" s="42"/>
      <c r="AA345" s="42"/>
      <c r="AB345" s="42"/>
      <c r="AC345" s="42"/>
      <c r="AD345" s="42">
        <v>393899362087</v>
      </c>
      <c r="AE345" s="42" t="s">
        <v>3272</v>
      </c>
      <c r="AF345" s="42" t="s">
        <v>75</v>
      </c>
      <c r="AG345" s="42" t="s">
        <v>76</v>
      </c>
      <c r="AH345" s="42" t="s">
        <v>72</v>
      </c>
      <c r="AI345" s="42" t="s">
        <v>77</v>
      </c>
      <c r="AJ345" s="42">
        <v>736668</v>
      </c>
      <c r="AK345" s="42" t="s">
        <v>1337</v>
      </c>
      <c r="AL345" s="42" t="s">
        <v>4644</v>
      </c>
      <c r="AM345" s="42">
        <v>327</v>
      </c>
      <c r="AN345" s="42">
        <v>358</v>
      </c>
      <c r="AO345" s="42" t="s">
        <v>4645</v>
      </c>
      <c r="AP345" s="42" t="s">
        <v>4646</v>
      </c>
      <c r="AQ345" s="42" t="s">
        <v>4646</v>
      </c>
      <c r="AR345" s="42" t="s">
        <v>129</v>
      </c>
      <c r="AS345" s="42" t="s">
        <v>1524</v>
      </c>
      <c r="AT345" s="43">
        <v>2020</v>
      </c>
      <c r="AU345" s="43" t="s">
        <v>1161</v>
      </c>
      <c r="AV345" s="43">
        <v>106</v>
      </c>
      <c r="AW345" s="43">
        <v>25.98</v>
      </c>
      <c r="AX345" s="42" t="s">
        <v>1927</v>
      </c>
      <c r="AY345" s="42" t="s">
        <v>4640</v>
      </c>
      <c r="AZ345" s="42" t="s">
        <v>2190</v>
      </c>
      <c r="BA345" s="42" t="s">
        <v>4647</v>
      </c>
      <c r="BB345" s="42" t="s">
        <v>129</v>
      </c>
      <c r="BC345" s="42" t="s">
        <v>4204</v>
      </c>
      <c r="BD345" s="43" t="str">
        <f t="shared" si="48"/>
        <v>01/10/2020</v>
      </c>
      <c r="BE345" s="43" t="str">
        <f t="shared" si="49"/>
        <v>01/12/2023</v>
      </c>
      <c r="BF345" s="43">
        <f t="shared" si="50"/>
        <v>38</v>
      </c>
      <c r="BG345" s="44">
        <f t="shared" si="51"/>
        <v>0.19272727272727275</v>
      </c>
      <c r="BH345" s="44">
        <f t="shared" si="52"/>
        <v>0.17320000000000002</v>
      </c>
      <c r="BI345" s="44">
        <f t="shared" si="53"/>
        <v>0.56842105263157894</v>
      </c>
      <c r="BJ345" s="44">
        <f t="shared" si="54"/>
        <v>0.93434832535885171</v>
      </c>
      <c r="BK345" s="9">
        <f t="shared" si="55"/>
        <v>63</v>
      </c>
      <c r="BL345" s="10"/>
      <c r="BM345" s="9">
        <v>62</v>
      </c>
    </row>
    <row r="346" spans="1:178" x14ac:dyDescent="0.35">
      <c r="A346" s="42">
        <v>639</v>
      </c>
      <c r="B346" s="42" t="s">
        <v>63</v>
      </c>
      <c r="C346" s="42" t="s">
        <v>396</v>
      </c>
      <c r="D346" s="42" t="s">
        <v>4648</v>
      </c>
      <c r="E346" s="42" t="s">
        <v>136</v>
      </c>
      <c r="F346" s="42" t="s">
        <v>4649</v>
      </c>
      <c r="G346" s="42"/>
      <c r="H346" s="42" t="s">
        <v>4650</v>
      </c>
      <c r="I346" s="42">
        <v>0</v>
      </c>
      <c r="J346" s="42" t="s">
        <v>4651</v>
      </c>
      <c r="K346" s="42" t="s">
        <v>2075</v>
      </c>
      <c r="L346" s="42" t="s">
        <v>2076</v>
      </c>
      <c r="M346" s="42" t="s">
        <v>72</v>
      </c>
      <c r="N346" s="42" t="s">
        <v>73</v>
      </c>
      <c r="O346" s="42"/>
      <c r="P346" s="42"/>
      <c r="Q346" s="42"/>
      <c r="R346" s="42">
        <v>0</v>
      </c>
      <c r="S346" s="42"/>
      <c r="T346" s="42">
        <v>0</v>
      </c>
      <c r="U346" s="42" t="s">
        <v>4651</v>
      </c>
      <c r="V346" s="42" t="s">
        <v>2075</v>
      </c>
      <c r="W346" s="42" t="s">
        <v>2076</v>
      </c>
      <c r="X346" s="42" t="s">
        <v>72</v>
      </c>
      <c r="Y346" s="42" t="s">
        <v>73</v>
      </c>
      <c r="Z346" s="42"/>
      <c r="AA346" s="42"/>
      <c r="AB346" s="42"/>
      <c r="AC346" s="42"/>
      <c r="AD346" s="42">
        <v>393890435054</v>
      </c>
      <c r="AE346" s="42" t="s">
        <v>4652</v>
      </c>
      <c r="AF346" s="42" t="s">
        <v>75</v>
      </c>
      <c r="AG346" s="42" t="s">
        <v>76</v>
      </c>
      <c r="AH346" s="42" t="s">
        <v>72</v>
      </c>
      <c r="AI346" s="42" t="s">
        <v>77</v>
      </c>
      <c r="AJ346" s="42" t="s">
        <v>4653</v>
      </c>
      <c r="AK346" s="42" t="s">
        <v>2080</v>
      </c>
      <c r="AL346" s="42" t="s">
        <v>4654</v>
      </c>
      <c r="AM346" s="42">
        <v>644</v>
      </c>
      <c r="AN346" s="42">
        <v>639</v>
      </c>
      <c r="AO346" s="42" t="s">
        <v>4655</v>
      </c>
      <c r="AP346" s="42" t="s">
        <v>4656</v>
      </c>
      <c r="AQ346" s="42" t="s">
        <v>4656</v>
      </c>
      <c r="AR346" s="42" t="s">
        <v>268</v>
      </c>
      <c r="AS346" s="42" t="s">
        <v>1160</v>
      </c>
      <c r="AT346" s="43">
        <v>2019</v>
      </c>
      <c r="AU346" s="43" t="s">
        <v>2678</v>
      </c>
      <c r="AV346" s="43">
        <v>105</v>
      </c>
      <c r="AW346" s="43">
        <v>26.12</v>
      </c>
      <c r="AX346" s="42" t="s">
        <v>396</v>
      </c>
      <c r="AY346" s="42" t="s">
        <v>4648</v>
      </c>
      <c r="AZ346" s="42" t="s">
        <v>4657</v>
      </c>
      <c r="BA346" s="42" t="s">
        <v>4658</v>
      </c>
      <c r="BB346" s="42" t="s">
        <v>129</v>
      </c>
      <c r="BC346" s="42" t="s">
        <v>3900</v>
      </c>
      <c r="BD346" s="43" t="str">
        <f t="shared" si="48"/>
        <v>01/10/2019</v>
      </c>
      <c r="BE346" s="43" t="str">
        <f t="shared" si="49"/>
        <v>01/12/2022</v>
      </c>
      <c r="BF346" s="43">
        <f t="shared" si="50"/>
        <v>38</v>
      </c>
      <c r="BG346" s="44">
        <f t="shared" si="51"/>
        <v>0.19090909090909092</v>
      </c>
      <c r="BH346" s="44">
        <f t="shared" si="52"/>
        <v>0.17413333333333336</v>
      </c>
      <c r="BI346" s="44">
        <f t="shared" si="53"/>
        <v>0.56842105263157894</v>
      </c>
      <c r="BJ346" s="44">
        <f t="shared" si="54"/>
        <v>0.93346347687400322</v>
      </c>
      <c r="BK346" s="9">
        <f t="shared" si="55"/>
        <v>64</v>
      </c>
      <c r="BL346" s="10"/>
      <c r="BM346" s="9">
        <v>63</v>
      </c>
    </row>
    <row r="347" spans="1:178" x14ac:dyDescent="0.35">
      <c r="A347" s="42">
        <v>883</v>
      </c>
      <c r="B347" s="42" t="s">
        <v>63</v>
      </c>
      <c r="C347" s="42" t="s">
        <v>3190</v>
      </c>
      <c r="D347" s="42" t="s">
        <v>4659</v>
      </c>
      <c r="E347" s="42" t="s">
        <v>136</v>
      </c>
      <c r="F347" s="42" t="s">
        <v>4660</v>
      </c>
      <c r="G347" s="42"/>
      <c r="H347" s="42" t="s">
        <v>4661</v>
      </c>
      <c r="I347" s="42">
        <v>0</v>
      </c>
      <c r="J347" s="42" t="s">
        <v>4662</v>
      </c>
      <c r="K347" s="42" t="s">
        <v>401</v>
      </c>
      <c r="L347" s="42" t="s">
        <v>76</v>
      </c>
      <c r="M347" s="42" t="s">
        <v>72</v>
      </c>
      <c r="N347" s="42" t="s">
        <v>73</v>
      </c>
      <c r="O347" s="42"/>
      <c r="P347" s="42"/>
      <c r="Q347" s="42"/>
      <c r="R347" s="42">
        <v>0</v>
      </c>
      <c r="S347" s="42"/>
      <c r="T347" s="42">
        <v>0</v>
      </c>
      <c r="U347" s="42" t="s">
        <v>4662</v>
      </c>
      <c r="V347" s="42" t="s">
        <v>401</v>
      </c>
      <c r="W347" s="42" t="s">
        <v>76</v>
      </c>
      <c r="X347" s="42" t="s">
        <v>72</v>
      </c>
      <c r="Y347" s="42" t="s">
        <v>73</v>
      </c>
      <c r="Z347" s="42"/>
      <c r="AA347" s="42"/>
      <c r="AB347" s="42"/>
      <c r="AC347" s="42"/>
      <c r="AD347" s="42" t="s">
        <v>4663</v>
      </c>
      <c r="AE347" s="42" t="s">
        <v>1317</v>
      </c>
      <c r="AF347" s="42" t="s">
        <v>75</v>
      </c>
      <c r="AG347" s="42" t="s">
        <v>76</v>
      </c>
      <c r="AH347" s="42" t="s">
        <v>72</v>
      </c>
      <c r="AI347" s="42" t="s">
        <v>223</v>
      </c>
      <c r="AJ347" s="42" t="s">
        <v>4664</v>
      </c>
      <c r="AK347" s="42" t="s">
        <v>225</v>
      </c>
      <c r="AL347" s="42" t="s">
        <v>1319</v>
      </c>
      <c r="AM347" s="42">
        <v>922</v>
      </c>
      <c r="AN347" s="42">
        <v>883</v>
      </c>
      <c r="AO347" s="42" t="s">
        <v>4665</v>
      </c>
      <c r="AP347" s="42" t="s">
        <v>4666</v>
      </c>
      <c r="AQ347" s="42" t="s">
        <v>4666</v>
      </c>
      <c r="AR347" s="42" t="s">
        <v>129</v>
      </c>
      <c r="AS347" s="42" t="s">
        <v>4051</v>
      </c>
      <c r="AT347" s="43">
        <v>2021</v>
      </c>
      <c r="AU347" s="43" t="s">
        <v>1898</v>
      </c>
      <c r="AV347" s="43">
        <v>96</v>
      </c>
      <c r="AW347" s="43">
        <v>23.49</v>
      </c>
      <c r="AX347" s="42" t="s">
        <v>3190</v>
      </c>
      <c r="AY347" s="42" t="s">
        <v>4659</v>
      </c>
      <c r="AZ347" s="42" t="s">
        <v>178</v>
      </c>
      <c r="BA347" s="42" t="s">
        <v>4667</v>
      </c>
      <c r="BB347" s="42" t="s">
        <v>129</v>
      </c>
      <c r="BC347" s="42" t="s">
        <v>2401</v>
      </c>
      <c r="BD347" s="43" t="str">
        <f t="shared" ref="BD347:BD410" si="56">"01/10/"&amp;AT347</f>
        <v>01/10/2021</v>
      </c>
      <c r="BE347" s="43" t="str">
        <f t="shared" ref="BE347:BE410" si="57">"01"&amp;RIGHT(TEXT(AU347,"GG/MM/AAAA"),8)</f>
        <v>01/10/2024</v>
      </c>
      <c r="BF347" s="43">
        <f t="shared" ref="BF347:BF410" si="58">DATEDIF(BD347,BE347,"M")</f>
        <v>36</v>
      </c>
      <c r="BG347" s="44">
        <f t="shared" ref="BG347:BG410" si="59">AV347/110*0.2</f>
        <v>0.17454545454545456</v>
      </c>
      <c r="BH347" s="44">
        <f t="shared" ref="BH347:BH410" si="60">AW347/30*0.2</f>
        <v>0.15659999999999999</v>
      </c>
      <c r="BI347" s="44">
        <f t="shared" ref="BI347:BI410" si="61">36/BF347*0.6</f>
        <v>0.6</v>
      </c>
      <c r="BJ347" s="44">
        <f t="shared" ref="BJ347:BJ410" si="62">SUM(BG347:BI347)</f>
        <v>0.9311454545454545</v>
      </c>
      <c r="BK347" s="9">
        <f t="shared" si="55"/>
        <v>65</v>
      </c>
      <c r="BL347" s="10"/>
      <c r="BM347" s="9">
        <v>68</v>
      </c>
    </row>
    <row r="348" spans="1:178" x14ac:dyDescent="0.35">
      <c r="A348" s="42">
        <v>125</v>
      </c>
      <c r="B348" s="42" t="s">
        <v>63</v>
      </c>
      <c r="C348" s="42" t="s">
        <v>153</v>
      </c>
      <c r="D348" s="42" t="s">
        <v>4668</v>
      </c>
      <c r="E348" s="42" t="s">
        <v>66</v>
      </c>
      <c r="F348" s="42" t="s">
        <v>4669</v>
      </c>
      <c r="G348" s="42"/>
      <c r="H348" s="42" t="s">
        <v>4670</v>
      </c>
      <c r="I348" s="42">
        <v>0</v>
      </c>
      <c r="J348" s="42" t="s">
        <v>4671</v>
      </c>
      <c r="K348" s="42" t="s">
        <v>798</v>
      </c>
      <c r="L348" s="42" t="s">
        <v>76</v>
      </c>
      <c r="M348" s="42" t="s">
        <v>72</v>
      </c>
      <c r="N348" s="42" t="s">
        <v>73</v>
      </c>
      <c r="O348" s="42"/>
      <c r="P348" s="42"/>
      <c r="Q348" s="42"/>
      <c r="R348" s="42">
        <v>0</v>
      </c>
      <c r="S348" s="42"/>
      <c r="T348" s="42">
        <v>0</v>
      </c>
      <c r="U348" s="42" t="s">
        <v>4671</v>
      </c>
      <c r="V348" s="42" t="s">
        <v>798</v>
      </c>
      <c r="W348" s="42" t="s">
        <v>76</v>
      </c>
      <c r="X348" s="42" t="s">
        <v>72</v>
      </c>
      <c r="Y348" s="42" t="s">
        <v>73</v>
      </c>
      <c r="Z348" s="42"/>
      <c r="AA348" s="42"/>
      <c r="AB348" s="42"/>
      <c r="AC348" s="42"/>
      <c r="AD348" s="42" t="s">
        <v>4672</v>
      </c>
      <c r="AE348" s="42" t="s">
        <v>4673</v>
      </c>
      <c r="AF348" s="42" t="s">
        <v>75</v>
      </c>
      <c r="AG348" s="42" t="s">
        <v>76</v>
      </c>
      <c r="AH348" s="42" t="s">
        <v>72</v>
      </c>
      <c r="AI348" s="42" t="s">
        <v>77</v>
      </c>
      <c r="AJ348" s="42" t="s">
        <v>4674</v>
      </c>
      <c r="AK348" s="42" t="s">
        <v>145</v>
      </c>
      <c r="AL348" s="42" t="s">
        <v>4675</v>
      </c>
      <c r="AM348" s="42">
        <v>123</v>
      </c>
      <c r="AN348" s="42">
        <v>125</v>
      </c>
      <c r="AO348" s="42" t="s">
        <v>4676</v>
      </c>
      <c r="AP348" s="42" t="s">
        <v>4677</v>
      </c>
      <c r="AQ348" s="42" t="s">
        <v>4677</v>
      </c>
      <c r="AR348" s="42" t="s">
        <v>129</v>
      </c>
      <c r="AS348" s="42" t="s">
        <v>1552</v>
      </c>
      <c r="AT348" s="43">
        <v>2020</v>
      </c>
      <c r="AU348" s="43" t="s">
        <v>1117</v>
      </c>
      <c r="AV348" s="43">
        <v>102</v>
      </c>
      <c r="AW348" s="43">
        <v>25.33</v>
      </c>
      <c r="AX348" s="42" t="s">
        <v>153</v>
      </c>
      <c r="AY348" s="42" t="s">
        <v>4668</v>
      </c>
      <c r="AZ348" s="42" t="s">
        <v>324</v>
      </c>
      <c r="BA348" s="42" t="s">
        <v>4678</v>
      </c>
      <c r="BB348" s="42" t="s">
        <v>129</v>
      </c>
      <c r="BC348" s="42" t="s">
        <v>4288</v>
      </c>
      <c r="BD348" s="43" t="str">
        <f t="shared" si="56"/>
        <v>01/10/2020</v>
      </c>
      <c r="BE348" s="43" t="str">
        <f t="shared" si="57"/>
        <v>01/12/2023</v>
      </c>
      <c r="BF348" s="43">
        <f t="shared" si="58"/>
        <v>38</v>
      </c>
      <c r="BG348" s="44">
        <f t="shared" si="59"/>
        <v>0.18545454545454546</v>
      </c>
      <c r="BH348" s="44">
        <f t="shared" si="60"/>
        <v>0.16886666666666666</v>
      </c>
      <c r="BI348" s="44">
        <f t="shared" si="61"/>
        <v>0.56842105263157894</v>
      </c>
      <c r="BJ348" s="44">
        <f t="shared" si="62"/>
        <v>0.92274226475279109</v>
      </c>
      <c r="BK348" s="9">
        <f t="shared" ref="BK348:BK411" si="63">BK347+1</f>
        <v>66</v>
      </c>
      <c r="BL348" s="10"/>
      <c r="BM348" s="9">
        <v>67</v>
      </c>
    </row>
    <row r="349" spans="1:178" x14ac:dyDescent="0.35">
      <c r="A349" s="42">
        <v>361</v>
      </c>
      <c r="B349" s="42" t="s">
        <v>63</v>
      </c>
      <c r="C349" s="42" t="s">
        <v>273</v>
      </c>
      <c r="D349" s="42" t="s">
        <v>4679</v>
      </c>
      <c r="E349" s="42" t="s">
        <v>136</v>
      </c>
      <c r="F349" s="42" t="s">
        <v>4680</v>
      </c>
      <c r="G349" s="42"/>
      <c r="H349" s="42" t="s">
        <v>4681</v>
      </c>
      <c r="I349" s="42">
        <v>0</v>
      </c>
      <c r="J349" s="42" t="s">
        <v>4682</v>
      </c>
      <c r="K349" s="42" t="s">
        <v>281</v>
      </c>
      <c r="L349" s="42" t="s">
        <v>76</v>
      </c>
      <c r="M349" s="42" t="s">
        <v>72</v>
      </c>
      <c r="N349" s="42" t="s">
        <v>73</v>
      </c>
      <c r="O349" s="42"/>
      <c r="P349" s="42"/>
      <c r="Q349" s="42"/>
      <c r="R349" s="42">
        <v>0</v>
      </c>
      <c r="S349" s="42"/>
      <c r="T349" s="42">
        <v>0</v>
      </c>
      <c r="U349" s="42" t="s">
        <v>4682</v>
      </c>
      <c r="V349" s="42" t="s">
        <v>281</v>
      </c>
      <c r="W349" s="42" t="s">
        <v>76</v>
      </c>
      <c r="X349" s="42" t="s">
        <v>72</v>
      </c>
      <c r="Y349" s="42" t="s">
        <v>73</v>
      </c>
      <c r="Z349" s="42"/>
      <c r="AA349" s="42"/>
      <c r="AB349" s="42"/>
      <c r="AC349" s="42"/>
      <c r="AD349" s="42" t="s">
        <v>4683</v>
      </c>
      <c r="AE349" s="42" t="s">
        <v>4684</v>
      </c>
      <c r="AF349" s="42" t="s">
        <v>75</v>
      </c>
      <c r="AG349" s="42" t="s">
        <v>76</v>
      </c>
      <c r="AH349" s="42" t="s">
        <v>72</v>
      </c>
      <c r="AI349" s="42" t="s">
        <v>77</v>
      </c>
      <c r="AJ349" s="42" t="s">
        <v>4685</v>
      </c>
      <c r="AK349" s="42" t="s">
        <v>145</v>
      </c>
      <c r="AL349" s="42" t="s">
        <v>4686</v>
      </c>
      <c r="AM349" s="42">
        <v>328</v>
      </c>
      <c r="AN349" s="42">
        <v>361</v>
      </c>
      <c r="AO349" s="42" t="s">
        <v>4687</v>
      </c>
      <c r="AP349" s="42" t="s">
        <v>4688</v>
      </c>
      <c r="AQ349" s="42" t="s">
        <v>4688</v>
      </c>
      <c r="AR349" s="42" t="s">
        <v>129</v>
      </c>
      <c r="AS349" s="42" t="s">
        <v>4224</v>
      </c>
      <c r="AT349" s="43">
        <v>2020</v>
      </c>
      <c r="AU349" s="43" t="s">
        <v>572</v>
      </c>
      <c r="AV349" s="43">
        <v>92</v>
      </c>
      <c r="AW349" s="43">
        <v>22.49</v>
      </c>
      <c r="AX349" s="42" t="s">
        <v>273</v>
      </c>
      <c r="AY349" s="42" t="s">
        <v>4679</v>
      </c>
      <c r="AZ349" s="42" t="s">
        <v>86</v>
      </c>
      <c r="BA349" s="42" t="s">
        <v>4689</v>
      </c>
      <c r="BB349" s="42" t="s">
        <v>129</v>
      </c>
      <c r="BC349" s="42" t="s">
        <v>4690</v>
      </c>
      <c r="BD349" s="43" t="str">
        <f t="shared" si="56"/>
        <v>01/10/2020</v>
      </c>
      <c r="BE349" s="43" t="str">
        <f t="shared" si="57"/>
        <v>01/10/2023</v>
      </c>
      <c r="BF349" s="43">
        <f t="shared" si="58"/>
        <v>36</v>
      </c>
      <c r="BG349" s="44">
        <f t="shared" si="59"/>
        <v>0.16727272727272727</v>
      </c>
      <c r="BH349" s="44">
        <f t="shared" si="60"/>
        <v>0.14993333333333334</v>
      </c>
      <c r="BI349" s="44">
        <f t="shared" si="61"/>
        <v>0.6</v>
      </c>
      <c r="BJ349" s="44">
        <f t="shared" si="62"/>
        <v>0.91720606060606058</v>
      </c>
      <c r="BK349" s="9">
        <f t="shared" si="63"/>
        <v>67</v>
      </c>
      <c r="BL349" s="10"/>
      <c r="BM349" s="9">
        <v>72</v>
      </c>
    </row>
    <row r="350" spans="1:178" hidden="1" x14ac:dyDescent="0.35">
      <c r="A350" s="15">
        <v>485</v>
      </c>
      <c r="B350" s="15" t="s">
        <v>63</v>
      </c>
      <c r="C350" s="15" t="s">
        <v>4691</v>
      </c>
      <c r="D350" s="15" t="s">
        <v>4692</v>
      </c>
      <c r="E350" s="15" t="s">
        <v>66</v>
      </c>
      <c r="F350" s="15" t="s">
        <v>4693</v>
      </c>
      <c r="G350" s="15" t="s">
        <v>4694</v>
      </c>
      <c r="H350" s="15" t="s">
        <v>4695</v>
      </c>
      <c r="I350" s="42">
        <v>0</v>
      </c>
      <c r="J350" s="42" t="s">
        <v>4696</v>
      </c>
      <c r="K350" s="42" t="s">
        <v>4111</v>
      </c>
      <c r="L350" s="42" t="s">
        <v>76</v>
      </c>
      <c r="M350" s="42" t="s">
        <v>72</v>
      </c>
      <c r="N350" s="42" t="s">
        <v>73</v>
      </c>
      <c r="O350" s="42"/>
      <c r="P350" s="42"/>
      <c r="Q350" s="42"/>
      <c r="R350" s="42">
        <v>0</v>
      </c>
      <c r="S350" s="42"/>
      <c r="T350" s="42">
        <v>0</v>
      </c>
      <c r="U350" s="42" t="s">
        <v>4696</v>
      </c>
      <c r="V350" s="42" t="s">
        <v>4111</v>
      </c>
      <c r="W350" s="42" t="s">
        <v>76</v>
      </c>
      <c r="X350" s="42" t="s">
        <v>72</v>
      </c>
      <c r="Y350" s="42" t="s">
        <v>73</v>
      </c>
      <c r="Z350" s="42"/>
      <c r="AA350" s="42"/>
      <c r="AB350" s="42"/>
      <c r="AC350" s="42"/>
      <c r="AD350" s="42">
        <v>393663052554</v>
      </c>
      <c r="AE350" s="42" t="s">
        <v>4697</v>
      </c>
      <c r="AF350" s="42" t="s">
        <v>4698</v>
      </c>
      <c r="AG350" s="42"/>
      <c r="AH350" s="42"/>
      <c r="AI350" s="42" t="s">
        <v>77</v>
      </c>
      <c r="AJ350" s="42" t="s">
        <v>4699</v>
      </c>
      <c r="AK350" s="42" t="s">
        <v>1076</v>
      </c>
      <c r="AL350" s="42" t="s">
        <v>4700</v>
      </c>
      <c r="AM350" s="42">
        <v>460</v>
      </c>
      <c r="AN350" s="42">
        <v>485</v>
      </c>
      <c r="AO350" s="42" t="s">
        <v>4701</v>
      </c>
      <c r="AP350" s="42" t="s">
        <v>4702</v>
      </c>
      <c r="AQ350" s="42" t="s">
        <v>4702</v>
      </c>
      <c r="AR350" s="42" t="s">
        <v>129</v>
      </c>
      <c r="AS350" s="42" t="s">
        <v>4224</v>
      </c>
      <c r="AT350" s="43">
        <v>2020</v>
      </c>
      <c r="AU350" s="43" t="s">
        <v>1612</v>
      </c>
      <c r="AV350" s="43">
        <v>110</v>
      </c>
      <c r="AW350" s="43">
        <v>28.54</v>
      </c>
      <c r="AX350" s="15" t="s">
        <v>4691</v>
      </c>
      <c r="AY350" s="15" t="s">
        <v>4692</v>
      </c>
      <c r="AZ350" s="15" t="s">
        <v>2190</v>
      </c>
      <c r="BA350" s="15" t="s">
        <v>4703</v>
      </c>
      <c r="BB350" s="15" t="s">
        <v>129</v>
      </c>
      <c r="BC350" s="15" t="s">
        <v>4227</v>
      </c>
      <c r="BD350" s="16" t="str">
        <f t="shared" si="56"/>
        <v>01/10/2020</v>
      </c>
      <c r="BE350" s="16" t="str">
        <f t="shared" si="57"/>
        <v>01/03/2024</v>
      </c>
      <c r="BF350" s="16">
        <f t="shared" si="58"/>
        <v>41</v>
      </c>
      <c r="BG350" s="17">
        <f t="shared" si="59"/>
        <v>0.2</v>
      </c>
      <c r="BH350" s="17">
        <f t="shared" si="60"/>
        <v>0.19026666666666667</v>
      </c>
      <c r="BI350" s="17">
        <f t="shared" si="61"/>
        <v>0.52682926829268295</v>
      </c>
      <c r="BJ350" s="17">
        <f t="shared" si="62"/>
        <v>0.9170959349593496</v>
      </c>
      <c r="BK350" s="18">
        <f t="shared" si="63"/>
        <v>68</v>
      </c>
      <c r="BL350" s="19"/>
      <c r="BM350" s="18">
        <v>64</v>
      </c>
    </row>
    <row r="351" spans="1:178" x14ac:dyDescent="0.35">
      <c r="A351" s="42">
        <v>885</v>
      </c>
      <c r="B351" s="42" t="s">
        <v>63</v>
      </c>
      <c r="C351" s="42" t="s">
        <v>4704</v>
      </c>
      <c r="D351" s="42" t="s">
        <v>4705</v>
      </c>
      <c r="E351" s="42" t="s">
        <v>136</v>
      </c>
      <c r="F351" s="42" t="s">
        <v>4706</v>
      </c>
      <c r="G351" s="42"/>
      <c r="H351" s="42" t="s">
        <v>4707</v>
      </c>
      <c r="I351" s="42">
        <v>0</v>
      </c>
      <c r="J351" s="42" t="s">
        <v>4708</v>
      </c>
      <c r="K351" s="42" t="s">
        <v>281</v>
      </c>
      <c r="L351" s="42" t="s">
        <v>76</v>
      </c>
      <c r="M351" s="42" t="s">
        <v>72</v>
      </c>
      <c r="N351" s="42" t="s">
        <v>73</v>
      </c>
      <c r="O351" s="42"/>
      <c r="P351" s="42"/>
      <c r="Q351" s="42"/>
      <c r="R351" s="42">
        <v>0</v>
      </c>
      <c r="S351" s="42"/>
      <c r="T351" s="42">
        <v>0</v>
      </c>
      <c r="U351" s="42" t="s">
        <v>4708</v>
      </c>
      <c r="V351" s="42" t="s">
        <v>281</v>
      </c>
      <c r="W351" s="42" t="s">
        <v>76</v>
      </c>
      <c r="X351" s="42" t="s">
        <v>72</v>
      </c>
      <c r="Y351" s="42" t="s">
        <v>73</v>
      </c>
      <c r="Z351" s="42"/>
      <c r="AA351" s="42"/>
      <c r="AB351" s="42"/>
      <c r="AC351" s="42"/>
      <c r="AD351" s="42" t="s">
        <v>4709</v>
      </c>
      <c r="AE351" s="42" t="s">
        <v>4710</v>
      </c>
      <c r="AF351" s="42" t="s">
        <v>75</v>
      </c>
      <c r="AG351" s="42" t="s">
        <v>76</v>
      </c>
      <c r="AH351" s="42" t="s">
        <v>72</v>
      </c>
      <c r="AI351" s="42" t="s">
        <v>77</v>
      </c>
      <c r="AJ351" s="42">
        <v>954923</v>
      </c>
      <c r="AK351" s="42" t="s">
        <v>837</v>
      </c>
      <c r="AL351" s="42" t="s">
        <v>4711</v>
      </c>
      <c r="AM351" s="42">
        <v>926</v>
      </c>
      <c r="AN351" s="42">
        <v>885</v>
      </c>
      <c r="AO351" s="42" t="s">
        <v>4712</v>
      </c>
      <c r="AP351" s="42" t="s">
        <v>4713</v>
      </c>
      <c r="AQ351" s="42" t="s">
        <v>4713</v>
      </c>
      <c r="AR351" s="42" t="s">
        <v>129</v>
      </c>
      <c r="AS351" s="42" t="s">
        <v>4089</v>
      </c>
      <c r="AT351" s="43">
        <v>2019</v>
      </c>
      <c r="AU351" s="43" t="s">
        <v>3791</v>
      </c>
      <c r="AV351" s="43">
        <v>110</v>
      </c>
      <c r="AW351" s="43">
        <v>28.22</v>
      </c>
      <c r="AX351" s="42" t="s">
        <v>4704</v>
      </c>
      <c r="AY351" s="42" t="s">
        <v>4705</v>
      </c>
      <c r="AZ351" s="42" t="s">
        <v>178</v>
      </c>
      <c r="BA351" s="42" t="s">
        <v>4714</v>
      </c>
      <c r="BB351" s="42" t="s">
        <v>129</v>
      </c>
      <c r="BC351" s="42" t="s">
        <v>4092</v>
      </c>
      <c r="BD351" s="43" t="str">
        <f t="shared" si="56"/>
        <v>01/10/2019</v>
      </c>
      <c r="BE351" s="43" t="str">
        <f t="shared" si="57"/>
        <v>01/03/2023</v>
      </c>
      <c r="BF351" s="43">
        <f t="shared" si="58"/>
        <v>41</v>
      </c>
      <c r="BG351" s="44">
        <f t="shared" si="59"/>
        <v>0.2</v>
      </c>
      <c r="BH351" s="44">
        <f t="shared" si="60"/>
        <v>0.18813333333333335</v>
      </c>
      <c r="BI351" s="44">
        <f t="shared" si="61"/>
        <v>0.52682926829268295</v>
      </c>
      <c r="BJ351" s="44">
        <f t="shared" si="62"/>
        <v>0.91496260162601628</v>
      </c>
      <c r="BK351" s="9">
        <f t="shared" si="63"/>
        <v>69</v>
      </c>
      <c r="BL351" s="10"/>
      <c r="BM351" s="9">
        <v>66</v>
      </c>
    </row>
    <row r="352" spans="1:178" s="21" customFormat="1" x14ac:dyDescent="0.35">
      <c r="A352" s="42">
        <v>42</v>
      </c>
      <c r="B352" s="42" t="s">
        <v>63</v>
      </c>
      <c r="C352" s="42" t="s">
        <v>3915</v>
      </c>
      <c r="D352" s="42" t="s">
        <v>4715</v>
      </c>
      <c r="E352" s="42" t="s">
        <v>136</v>
      </c>
      <c r="F352" s="42" t="s">
        <v>4716</v>
      </c>
      <c r="G352" s="42"/>
      <c r="H352" s="42" t="s">
        <v>4717</v>
      </c>
      <c r="I352" s="42">
        <v>0</v>
      </c>
      <c r="J352" s="42" t="s">
        <v>4718</v>
      </c>
      <c r="K352" s="42" t="s">
        <v>158</v>
      </c>
      <c r="L352" s="42" t="s">
        <v>76</v>
      </c>
      <c r="M352" s="42" t="s">
        <v>72</v>
      </c>
      <c r="N352" s="42" t="s">
        <v>73</v>
      </c>
      <c r="O352" s="42"/>
      <c r="P352" s="42"/>
      <c r="Q352" s="42"/>
      <c r="R352" s="42">
        <v>0</v>
      </c>
      <c r="S352" s="42"/>
      <c r="T352" s="42">
        <v>0</v>
      </c>
      <c r="U352" s="42" t="s">
        <v>4718</v>
      </c>
      <c r="V352" s="42" t="s">
        <v>158</v>
      </c>
      <c r="W352" s="42" t="s">
        <v>76</v>
      </c>
      <c r="X352" s="42" t="s">
        <v>72</v>
      </c>
      <c r="Y352" s="42" t="s">
        <v>73</v>
      </c>
      <c r="Z352" s="42"/>
      <c r="AA352" s="42"/>
      <c r="AB352" s="42"/>
      <c r="AC352" s="42"/>
      <c r="AD352" s="42">
        <v>3895779670</v>
      </c>
      <c r="AE352" s="42" t="s">
        <v>4719</v>
      </c>
      <c r="AF352" s="42" t="s">
        <v>75</v>
      </c>
      <c r="AG352" s="42" t="s">
        <v>76</v>
      </c>
      <c r="AH352" s="42" t="s">
        <v>72</v>
      </c>
      <c r="AI352" s="42" t="s">
        <v>77</v>
      </c>
      <c r="AJ352" s="42" t="s">
        <v>4720</v>
      </c>
      <c r="AK352" s="42" t="s">
        <v>145</v>
      </c>
      <c r="AL352" s="42" t="s">
        <v>4721</v>
      </c>
      <c r="AM352" s="42">
        <v>46</v>
      </c>
      <c r="AN352" s="42">
        <v>42</v>
      </c>
      <c r="AO352" s="42" t="s">
        <v>4722</v>
      </c>
      <c r="AP352" s="42" t="s">
        <v>4723</v>
      </c>
      <c r="AQ352" s="42" t="s">
        <v>4723</v>
      </c>
      <c r="AR352" s="42" t="s">
        <v>129</v>
      </c>
      <c r="AS352" s="42" t="s">
        <v>4051</v>
      </c>
      <c r="AT352" s="43">
        <v>2019</v>
      </c>
      <c r="AU352" s="43" t="s">
        <v>4724</v>
      </c>
      <c r="AV352" s="43">
        <v>91</v>
      </c>
      <c r="AW352" s="43">
        <v>22.22</v>
      </c>
      <c r="AX352" s="42" t="s">
        <v>3915</v>
      </c>
      <c r="AY352" s="42" t="s">
        <v>4715</v>
      </c>
      <c r="AZ352" s="42" t="s">
        <v>967</v>
      </c>
      <c r="BA352" s="42" t="s">
        <v>4725</v>
      </c>
      <c r="BB352" s="42" t="s">
        <v>129</v>
      </c>
      <c r="BC352" s="42" t="s">
        <v>2401</v>
      </c>
      <c r="BD352" s="43" t="str">
        <f t="shared" si="56"/>
        <v>01/10/2019</v>
      </c>
      <c r="BE352" s="43" t="str">
        <f t="shared" si="57"/>
        <v>01/10/2022</v>
      </c>
      <c r="BF352" s="43">
        <f t="shared" si="58"/>
        <v>36</v>
      </c>
      <c r="BG352" s="44">
        <f t="shared" si="59"/>
        <v>0.16545454545454547</v>
      </c>
      <c r="BH352" s="44">
        <f t="shared" si="60"/>
        <v>0.14813333333333331</v>
      </c>
      <c r="BI352" s="44">
        <f t="shared" si="61"/>
        <v>0.6</v>
      </c>
      <c r="BJ352" s="44">
        <f t="shared" si="62"/>
        <v>0.91358787878787873</v>
      </c>
      <c r="BK352" s="9">
        <f t="shared" si="63"/>
        <v>70</v>
      </c>
      <c r="BL352" s="10"/>
      <c r="BM352" s="9">
        <v>73</v>
      </c>
      <c r="BN352" s="20"/>
      <c r="BO352" s="20"/>
      <c r="BP352" s="20"/>
      <c r="BQ352" s="20"/>
      <c r="BR352" s="20"/>
      <c r="BS352" s="20"/>
      <c r="BT352" s="20"/>
      <c r="BU352" s="20"/>
      <c r="BV352" s="20"/>
      <c r="BW352" s="20"/>
      <c r="BX352" s="20"/>
      <c r="BY352" s="20"/>
      <c r="BZ352" s="20"/>
      <c r="CA352" s="20"/>
      <c r="CB352" s="20"/>
      <c r="CC352" s="20"/>
      <c r="CD352" s="20"/>
      <c r="CE352" s="20"/>
      <c r="CF352" s="20"/>
      <c r="CG352" s="20"/>
      <c r="CH352" s="20"/>
      <c r="CI352" s="20"/>
      <c r="CJ352" s="20"/>
      <c r="CK352" s="20"/>
      <c r="CL352" s="20"/>
      <c r="CM352" s="20"/>
      <c r="CN352" s="20"/>
      <c r="CO352" s="20"/>
      <c r="CP352" s="20"/>
      <c r="CQ352" s="20"/>
      <c r="CR352" s="20"/>
      <c r="CS352" s="20"/>
      <c r="CT352" s="20"/>
      <c r="CU352" s="20"/>
      <c r="CV352" s="20"/>
      <c r="CW352" s="20"/>
      <c r="CX352" s="20"/>
      <c r="CY352" s="20"/>
      <c r="CZ352" s="20"/>
      <c r="DA352" s="20"/>
      <c r="DB352" s="20"/>
      <c r="DC352" s="20"/>
      <c r="DD352" s="20"/>
      <c r="DE352" s="20"/>
      <c r="DF352" s="20"/>
      <c r="DG352" s="20"/>
      <c r="DH352" s="20"/>
      <c r="DI352" s="20"/>
      <c r="DJ352" s="20"/>
      <c r="DK352" s="20"/>
      <c r="DL352" s="20"/>
      <c r="DM352" s="20"/>
      <c r="DN352" s="20"/>
      <c r="DO352" s="20"/>
      <c r="DP352" s="20"/>
      <c r="DQ352" s="20"/>
      <c r="DR352" s="20"/>
      <c r="DS352" s="20"/>
      <c r="DT352" s="20"/>
      <c r="DU352" s="20"/>
      <c r="DV352" s="20"/>
      <c r="DW352" s="20"/>
      <c r="DX352" s="20"/>
      <c r="DY352" s="20"/>
      <c r="DZ352" s="20"/>
      <c r="EA352" s="20"/>
      <c r="EB352" s="20"/>
      <c r="EC352" s="20"/>
      <c r="ED352" s="20"/>
      <c r="EE352" s="20"/>
      <c r="EF352" s="20"/>
      <c r="EG352" s="20"/>
      <c r="EH352" s="20"/>
      <c r="EI352" s="20"/>
      <c r="EJ352" s="20"/>
      <c r="EK352" s="20"/>
      <c r="EL352" s="20"/>
      <c r="EM352" s="20"/>
      <c r="EN352" s="20"/>
      <c r="EO352" s="20"/>
      <c r="EP352" s="20"/>
      <c r="EQ352" s="20"/>
      <c r="ER352" s="20"/>
      <c r="ES352" s="20"/>
      <c r="ET352" s="20"/>
      <c r="EU352" s="20"/>
      <c r="EV352" s="20"/>
      <c r="EW352" s="20"/>
      <c r="EX352" s="20"/>
      <c r="EY352" s="20"/>
      <c r="EZ352" s="20"/>
      <c r="FA352" s="20"/>
      <c r="FB352" s="20"/>
      <c r="FC352" s="20"/>
      <c r="FD352" s="20"/>
      <c r="FE352" s="20"/>
      <c r="FF352" s="20"/>
      <c r="FG352" s="20"/>
      <c r="FH352" s="20"/>
      <c r="FI352" s="20"/>
      <c r="FJ352" s="20"/>
      <c r="FK352" s="20"/>
      <c r="FL352" s="20"/>
      <c r="FM352" s="20"/>
      <c r="FN352" s="20"/>
      <c r="FO352" s="20"/>
      <c r="FP352" s="20"/>
      <c r="FQ352" s="20"/>
      <c r="FR352" s="20"/>
      <c r="FS352" s="20"/>
      <c r="FT352" s="20"/>
      <c r="FU352" s="20"/>
      <c r="FV352" s="20"/>
    </row>
    <row r="353" spans="1:65" x14ac:dyDescent="0.35">
      <c r="A353" s="42">
        <v>379</v>
      </c>
      <c r="B353" s="42" t="s">
        <v>63</v>
      </c>
      <c r="C353" s="42" t="s">
        <v>4726</v>
      </c>
      <c r="D353" s="42" t="s">
        <v>4727</v>
      </c>
      <c r="E353" s="42" t="s">
        <v>136</v>
      </c>
      <c r="F353" s="42" t="s">
        <v>4728</v>
      </c>
      <c r="G353" s="42"/>
      <c r="H353" s="42" t="s">
        <v>4729</v>
      </c>
      <c r="I353" s="42">
        <v>0</v>
      </c>
      <c r="J353" s="42" t="s">
        <v>4730</v>
      </c>
      <c r="K353" s="42" t="s">
        <v>4004</v>
      </c>
      <c r="L353" s="42" t="s">
        <v>76</v>
      </c>
      <c r="M353" s="42" t="s">
        <v>72</v>
      </c>
      <c r="N353" s="42" t="s">
        <v>73</v>
      </c>
      <c r="O353" s="42"/>
      <c r="P353" s="42"/>
      <c r="Q353" s="42"/>
      <c r="R353" s="42">
        <v>0</v>
      </c>
      <c r="S353" s="42"/>
      <c r="T353" s="42">
        <v>0</v>
      </c>
      <c r="U353" s="42" t="s">
        <v>4730</v>
      </c>
      <c r="V353" s="42" t="s">
        <v>4004</v>
      </c>
      <c r="W353" s="42" t="s">
        <v>76</v>
      </c>
      <c r="X353" s="42" t="s">
        <v>72</v>
      </c>
      <c r="Y353" s="42" t="s">
        <v>73</v>
      </c>
      <c r="Z353" s="42"/>
      <c r="AA353" s="42"/>
      <c r="AB353" s="42"/>
      <c r="AC353" s="42"/>
      <c r="AD353" s="42">
        <v>393458451278</v>
      </c>
      <c r="AE353" s="42" t="s">
        <v>3735</v>
      </c>
      <c r="AF353" s="42" t="s">
        <v>75</v>
      </c>
      <c r="AG353" s="42" t="s">
        <v>729</v>
      </c>
      <c r="AH353" s="42" t="s">
        <v>725</v>
      </c>
      <c r="AI353" s="42" t="s">
        <v>223</v>
      </c>
      <c r="AJ353" s="42" t="s">
        <v>4731</v>
      </c>
      <c r="AK353" s="42" t="s">
        <v>4732</v>
      </c>
      <c r="AL353" s="42" t="s">
        <v>4733</v>
      </c>
      <c r="AM353" s="42">
        <v>373</v>
      </c>
      <c r="AN353" s="42">
        <v>379</v>
      </c>
      <c r="AO353" s="42" t="s">
        <v>4734</v>
      </c>
      <c r="AP353" s="42" t="s">
        <v>4735</v>
      </c>
      <c r="AQ353" s="42" t="s">
        <v>4735</v>
      </c>
      <c r="AR353" s="42" t="s">
        <v>129</v>
      </c>
      <c r="AS353" s="42" t="s">
        <v>1524</v>
      </c>
      <c r="AT353" s="43">
        <v>2018</v>
      </c>
      <c r="AU353" s="43" t="s">
        <v>4736</v>
      </c>
      <c r="AV353" s="43">
        <v>110</v>
      </c>
      <c r="AW353" s="43">
        <v>26.44</v>
      </c>
      <c r="AX353" s="42" t="s">
        <v>4726</v>
      </c>
      <c r="AY353" s="42" t="s">
        <v>4727</v>
      </c>
      <c r="AZ353" s="42" t="s">
        <v>4737</v>
      </c>
      <c r="BA353" s="42" t="s">
        <v>4738</v>
      </c>
      <c r="BB353" s="42" t="s">
        <v>129</v>
      </c>
      <c r="BC353" s="42" t="s">
        <v>4739</v>
      </c>
      <c r="BD353" s="43" t="str">
        <f t="shared" si="56"/>
        <v>01/10/2018</v>
      </c>
      <c r="BE353" s="43" t="str">
        <f t="shared" si="57"/>
        <v>01/03/2022</v>
      </c>
      <c r="BF353" s="43">
        <f t="shared" si="58"/>
        <v>41</v>
      </c>
      <c r="BG353" s="44">
        <f t="shared" si="59"/>
        <v>0.2</v>
      </c>
      <c r="BH353" s="44">
        <f t="shared" si="60"/>
        <v>0.17626666666666668</v>
      </c>
      <c r="BI353" s="44">
        <f t="shared" si="61"/>
        <v>0.52682926829268295</v>
      </c>
      <c r="BJ353" s="44">
        <f t="shared" si="62"/>
        <v>0.9030959349593497</v>
      </c>
      <c r="BK353" s="9">
        <f t="shared" si="63"/>
        <v>71</v>
      </c>
      <c r="BL353" s="10"/>
      <c r="BM353" s="9">
        <v>69</v>
      </c>
    </row>
    <row r="354" spans="1:65" x14ac:dyDescent="0.35">
      <c r="A354" s="42">
        <v>12</v>
      </c>
      <c r="B354" s="42" t="s">
        <v>63</v>
      </c>
      <c r="C354" s="42" t="s">
        <v>4704</v>
      </c>
      <c r="D354" s="42" t="s">
        <v>4740</v>
      </c>
      <c r="E354" s="42" t="s">
        <v>136</v>
      </c>
      <c r="F354" s="42" t="s">
        <v>4741</v>
      </c>
      <c r="G354" s="42"/>
      <c r="H354" s="42" t="s">
        <v>4742</v>
      </c>
      <c r="I354" s="42">
        <v>0</v>
      </c>
      <c r="J354" s="42" t="s">
        <v>4743</v>
      </c>
      <c r="K354" s="42" t="s">
        <v>633</v>
      </c>
      <c r="L354" s="42" t="s">
        <v>76</v>
      </c>
      <c r="M354" s="42" t="s">
        <v>72</v>
      </c>
      <c r="N354" s="42" t="s">
        <v>73</v>
      </c>
      <c r="O354" s="42"/>
      <c r="P354" s="42"/>
      <c r="Q354" s="42"/>
      <c r="R354" s="42">
        <v>0</v>
      </c>
      <c r="S354" s="42"/>
      <c r="T354" s="42">
        <v>0</v>
      </c>
      <c r="U354" s="42" t="s">
        <v>4743</v>
      </c>
      <c r="V354" s="42" t="s">
        <v>633</v>
      </c>
      <c r="W354" s="42" t="s">
        <v>76</v>
      </c>
      <c r="X354" s="42" t="s">
        <v>72</v>
      </c>
      <c r="Y354" s="42" t="s">
        <v>73</v>
      </c>
      <c r="Z354" s="42"/>
      <c r="AA354" s="42"/>
      <c r="AB354" s="42"/>
      <c r="AC354" s="42"/>
      <c r="AD354" s="42" t="s">
        <v>4744</v>
      </c>
      <c r="AE354" s="42" t="s">
        <v>4745</v>
      </c>
      <c r="AF354" s="42" t="s">
        <v>75</v>
      </c>
      <c r="AG354" s="42" t="s">
        <v>76</v>
      </c>
      <c r="AH354" s="42" t="s">
        <v>72</v>
      </c>
      <c r="AI354" s="42" t="s">
        <v>77</v>
      </c>
      <c r="AJ354" s="42" t="s">
        <v>4746</v>
      </c>
      <c r="AK354" s="42" t="s">
        <v>1076</v>
      </c>
      <c r="AL354" s="42" t="s">
        <v>4747</v>
      </c>
      <c r="AM354" s="42">
        <v>39</v>
      </c>
      <c r="AN354" s="42">
        <v>12</v>
      </c>
      <c r="AO354" s="42" t="s">
        <v>4748</v>
      </c>
      <c r="AP354" s="42" t="s">
        <v>4749</v>
      </c>
      <c r="AQ354" s="42" t="s">
        <v>4749</v>
      </c>
      <c r="AR354" s="42" t="s">
        <v>129</v>
      </c>
      <c r="AS354" s="42" t="s">
        <v>1524</v>
      </c>
      <c r="AT354" s="43">
        <v>2019</v>
      </c>
      <c r="AU354" s="43" t="s">
        <v>4750</v>
      </c>
      <c r="AV354" s="43">
        <v>108</v>
      </c>
      <c r="AW354" s="43">
        <v>26.51</v>
      </c>
      <c r="AX354" s="42" t="s">
        <v>4704</v>
      </c>
      <c r="AY354" s="42" t="s">
        <v>4740</v>
      </c>
      <c r="AZ354" s="42" t="s">
        <v>86</v>
      </c>
      <c r="BA354" s="42" t="s">
        <v>4751</v>
      </c>
      <c r="BB354" s="42" t="s">
        <v>129</v>
      </c>
      <c r="BC354" s="42" t="s">
        <v>4240</v>
      </c>
      <c r="BD354" s="43" t="str">
        <f t="shared" si="56"/>
        <v>01/10/2019</v>
      </c>
      <c r="BE354" s="43" t="str">
        <f t="shared" si="57"/>
        <v>01/03/2023</v>
      </c>
      <c r="BF354" s="43">
        <f t="shared" si="58"/>
        <v>41</v>
      </c>
      <c r="BG354" s="44">
        <f t="shared" si="59"/>
        <v>0.19636363636363638</v>
      </c>
      <c r="BH354" s="44">
        <f t="shared" si="60"/>
        <v>0.17673333333333335</v>
      </c>
      <c r="BI354" s="44">
        <f t="shared" si="61"/>
        <v>0.52682926829268295</v>
      </c>
      <c r="BJ354" s="44">
        <f t="shared" si="62"/>
        <v>0.89992623798965266</v>
      </c>
      <c r="BK354" s="9">
        <f t="shared" si="63"/>
        <v>72</v>
      </c>
      <c r="BL354" s="10"/>
      <c r="BM354" s="9">
        <v>70</v>
      </c>
    </row>
    <row r="355" spans="1:65" x14ac:dyDescent="0.35">
      <c r="A355" s="42">
        <v>35</v>
      </c>
      <c r="B355" s="42" t="s">
        <v>63</v>
      </c>
      <c r="C355" s="42" t="s">
        <v>628</v>
      </c>
      <c r="D355" s="42" t="s">
        <v>4752</v>
      </c>
      <c r="E355" s="42" t="s">
        <v>66</v>
      </c>
      <c r="F355" s="42" t="s">
        <v>4753</v>
      </c>
      <c r="G355" s="42"/>
      <c r="H355" s="42" t="s">
        <v>4754</v>
      </c>
      <c r="I355" s="42">
        <v>0</v>
      </c>
      <c r="J355" s="42" t="s">
        <v>4755</v>
      </c>
      <c r="K355" s="42" t="s">
        <v>4756</v>
      </c>
      <c r="L355" s="42" t="s">
        <v>76</v>
      </c>
      <c r="M355" s="42" t="s">
        <v>72</v>
      </c>
      <c r="N355" s="42" t="s">
        <v>73</v>
      </c>
      <c r="O355" s="42"/>
      <c r="P355" s="42"/>
      <c r="Q355" s="42"/>
      <c r="R355" s="42">
        <v>0</v>
      </c>
      <c r="S355" s="42"/>
      <c r="T355" s="42">
        <v>0</v>
      </c>
      <c r="U355" s="42" t="s">
        <v>4755</v>
      </c>
      <c r="V355" s="42" t="s">
        <v>4756</v>
      </c>
      <c r="W355" s="42" t="s">
        <v>76</v>
      </c>
      <c r="X355" s="42" t="s">
        <v>72</v>
      </c>
      <c r="Y355" s="42" t="s">
        <v>73</v>
      </c>
      <c r="Z355" s="42"/>
      <c r="AA355" s="42"/>
      <c r="AB355" s="42"/>
      <c r="AC355" s="42"/>
      <c r="AD355" s="42" t="s">
        <v>4757</v>
      </c>
      <c r="AE355" s="42" t="s">
        <v>4758</v>
      </c>
      <c r="AF355" s="42" t="s">
        <v>75</v>
      </c>
      <c r="AG355" s="42" t="s">
        <v>76</v>
      </c>
      <c r="AH355" s="42" t="s">
        <v>72</v>
      </c>
      <c r="AI355" s="42" t="s">
        <v>77</v>
      </c>
      <c r="AJ355" s="42" t="s">
        <v>4759</v>
      </c>
      <c r="AK355" s="42" t="s">
        <v>145</v>
      </c>
      <c r="AL355" s="42" t="s">
        <v>4760</v>
      </c>
      <c r="AM355" s="42">
        <v>47</v>
      </c>
      <c r="AN355" s="42">
        <v>35</v>
      </c>
      <c r="AO355" s="42" t="s">
        <v>4761</v>
      </c>
      <c r="AP355" s="42" t="s">
        <v>4762</v>
      </c>
      <c r="AQ355" s="42" t="s">
        <v>4762</v>
      </c>
      <c r="AR355" s="42" t="s">
        <v>129</v>
      </c>
      <c r="AS355" s="42" t="s">
        <v>1524</v>
      </c>
      <c r="AT355" s="43">
        <v>2020</v>
      </c>
      <c r="AU355" s="43" t="s">
        <v>1525</v>
      </c>
      <c r="AV355" s="43">
        <v>107</v>
      </c>
      <c r="AW355" s="43">
        <v>26.19</v>
      </c>
      <c r="AX355" s="42" t="s">
        <v>628</v>
      </c>
      <c r="AY355" s="42" t="s">
        <v>4752</v>
      </c>
      <c r="AZ355" s="42" t="s">
        <v>4763</v>
      </c>
      <c r="BA355" s="42" t="s">
        <v>4764</v>
      </c>
      <c r="BB355" s="42" t="s">
        <v>129</v>
      </c>
      <c r="BC355" s="42" t="s">
        <v>4204</v>
      </c>
      <c r="BD355" s="43" t="str">
        <f t="shared" si="56"/>
        <v>01/10/2020</v>
      </c>
      <c r="BE355" s="43" t="str">
        <f t="shared" si="57"/>
        <v>01/03/2024</v>
      </c>
      <c r="BF355" s="43">
        <f t="shared" si="58"/>
        <v>41</v>
      </c>
      <c r="BG355" s="44">
        <f t="shared" si="59"/>
        <v>0.19454545454545458</v>
      </c>
      <c r="BH355" s="44">
        <f t="shared" si="60"/>
        <v>0.17460000000000001</v>
      </c>
      <c r="BI355" s="44">
        <f t="shared" si="61"/>
        <v>0.52682926829268295</v>
      </c>
      <c r="BJ355" s="44">
        <f t="shared" si="62"/>
        <v>0.89597472283813751</v>
      </c>
      <c r="BK355" s="9">
        <f t="shared" si="63"/>
        <v>73</v>
      </c>
      <c r="BL355" s="10"/>
      <c r="BM355" s="9">
        <v>71</v>
      </c>
    </row>
    <row r="356" spans="1:65" x14ac:dyDescent="0.35">
      <c r="A356" s="42">
        <v>512</v>
      </c>
      <c r="B356" s="42" t="s">
        <v>63</v>
      </c>
      <c r="C356" s="42" t="s">
        <v>1177</v>
      </c>
      <c r="D356" s="42" t="s">
        <v>4765</v>
      </c>
      <c r="E356" s="42" t="s">
        <v>66</v>
      </c>
      <c r="F356" s="42" t="s">
        <v>4766</v>
      </c>
      <c r="G356" s="42"/>
      <c r="H356" s="42" t="s">
        <v>4767</v>
      </c>
      <c r="I356" s="42">
        <v>0</v>
      </c>
      <c r="J356" s="42" t="s">
        <v>4768</v>
      </c>
      <c r="K356" s="42" t="s">
        <v>1431</v>
      </c>
      <c r="L356" s="42" t="s">
        <v>76</v>
      </c>
      <c r="M356" s="42" t="s">
        <v>72</v>
      </c>
      <c r="N356" s="42" t="s">
        <v>73</v>
      </c>
      <c r="O356" s="42"/>
      <c r="P356" s="42"/>
      <c r="Q356" s="42"/>
      <c r="R356" s="42">
        <v>0</v>
      </c>
      <c r="S356" s="42"/>
      <c r="T356" s="42">
        <v>0</v>
      </c>
      <c r="U356" s="42" t="s">
        <v>4768</v>
      </c>
      <c r="V356" s="42" t="s">
        <v>1431</v>
      </c>
      <c r="W356" s="42" t="s">
        <v>76</v>
      </c>
      <c r="X356" s="42" t="s">
        <v>72</v>
      </c>
      <c r="Y356" s="42" t="s">
        <v>73</v>
      </c>
      <c r="Z356" s="42"/>
      <c r="AA356" s="42"/>
      <c r="AB356" s="42"/>
      <c r="AC356" s="42"/>
      <c r="AD356" s="42">
        <v>393667177490</v>
      </c>
      <c r="AE356" s="42" t="s">
        <v>4769</v>
      </c>
      <c r="AF356" s="42" t="s">
        <v>75</v>
      </c>
      <c r="AG356" s="42" t="s">
        <v>76</v>
      </c>
      <c r="AH356" s="42" t="s">
        <v>72</v>
      </c>
      <c r="AI356" s="42" t="s">
        <v>223</v>
      </c>
      <c r="AJ356" s="42" t="s">
        <v>4770</v>
      </c>
      <c r="AK356" s="42" t="s">
        <v>225</v>
      </c>
      <c r="AL356" s="42" t="s">
        <v>4771</v>
      </c>
      <c r="AM356" s="42">
        <v>492</v>
      </c>
      <c r="AN356" s="42">
        <v>512</v>
      </c>
      <c r="AO356" s="42" t="s">
        <v>4772</v>
      </c>
      <c r="AP356" s="42" t="s">
        <v>4773</v>
      </c>
      <c r="AQ356" s="42" t="s">
        <v>4773</v>
      </c>
      <c r="AR356" s="42" t="s">
        <v>129</v>
      </c>
      <c r="AS356" s="42" t="s">
        <v>4224</v>
      </c>
      <c r="AT356" s="43">
        <v>2019</v>
      </c>
      <c r="AU356" s="43" t="s">
        <v>4774</v>
      </c>
      <c r="AV356" s="43">
        <v>104</v>
      </c>
      <c r="AW356" s="43">
        <v>25.44</v>
      </c>
      <c r="AX356" s="42" t="s">
        <v>1177</v>
      </c>
      <c r="AY356" s="42" t="s">
        <v>4765</v>
      </c>
      <c r="AZ356" s="42" t="s">
        <v>131</v>
      </c>
      <c r="BA356" s="42" t="s">
        <v>4775</v>
      </c>
      <c r="BB356" s="42" t="s">
        <v>129</v>
      </c>
      <c r="BC356" s="42" t="s">
        <v>4227</v>
      </c>
      <c r="BD356" s="43" t="str">
        <f t="shared" si="56"/>
        <v>01/10/2019</v>
      </c>
      <c r="BE356" s="43" t="str">
        <f t="shared" si="57"/>
        <v>01/03/2023</v>
      </c>
      <c r="BF356" s="43">
        <f t="shared" si="58"/>
        <v>41</v>
      </c>
      <c r="BG356" s="44">
        <f t="shared" si="59"/>
        <v>0.18909090909090909</v>
      </c>
      <c r="BH356" s="44">
        <f t="shared" si="60"/>
        <v>0.16960000000000003</v>
      </c>
      <c r="BI356" s="44">
        <f t="shared" si="61"/>
        <v>0.52682926829268295</v>
      </c>
      <c r="BJ356" s="44">
        <f t="shared" si="62"/>
        <v>0.88552017738359212</v>
      </c>
      <c r="BK356" s="9">
        <f t="shared" si="63"/>
        <v>74</v>
      </c>
      <c r="BL356" s="10"/>
      <c r="BM356" s="9">
        <v>74</v>
      </c>
    </row>
    <row r="357" spans="1:65" x14ac:dyDescent="0.35">
      <c r="A357" s="42">
        <v>119</v>
      </c>
      <c r="B357" s="42" t="s">
        <v>63</v>
      </c>
      <c r="C357" s="42" t="s">
        <v>661</v>
      </c>
      <c r="D357" s="42" t="s">
        <v>4776</v>
      </c>
      <c r="E357" s="42" t="s">
        <v>136</v>
      </c>
      <c r="F357" s="42" t="s">
        <v>4777</v>
      </c>
      <c r="G357" s="42"/>
      <c r="H357" s="42" t="s">
        <v>4778</v>
      </c>
      <c r="I357" s="42">
        <v>0</v>
      </c>
      <c r="J357" s="42" t="s">
        <v>4779</v>
      </c>
      <c r="K357" s="42" t="s">
        <v>1980</v>
      </c>
      <c r="L357" s="42" t="s">
        <v>76</v>
      </c>
      <c r="M357" s="42" t="s">
        <v>72</v>
      </c>
      <c r="N357" s="42" t="s">
        <v>73</v>
      </c>
      <c r="O357" s="42"/>
      <c r="P357" s="42"/>
      <c r="Q357" s="42"/>
      <c r="R357" s="42">
        <v>0</v>
      </c>
      <c r="S357" s="42"/>
      <c r="T357" s="42">
        <v>0</v>
      </c>
      <c r="U357" s="42" t="s">
        <v>4779</v>
      </c>
      <c r="V357" s="42" t="s">
        <v>1980</v>
      </c>
      <c r="W357" s="42" t="s">
        <v>76</v>
      </c>
      <c r="X357" s="42" t="s">
        <v>72</v>
      </c>
      <c r="Y357" s="42" t="s">
        <v>73</v>
      </c>
      <c r="Z357" s="42"/>
      <c r="AA357" s="42"/>
      <c r="AB357" s="42"/>
      <c r="AC357" s="42"/>
      <c r="AD357" s="42">
        <v>393491920021</v>
      </c>
      <c r="AE357" s="42" t="s">
        <v>4521</v>
      </c>
      <c r="AF357" s="42" t="s">
        <v>75</v>
      </c>
      <c r="AG357" s="42" t="s">
        <v>76</v>
      </c>
      <c r="AH357" s="42" t="s">
        <v>72</v>
      </c>
      <c r="AI357" s="42" t="s">
        <v>77</v>
      </c>
      <c r="AJ357" s="42" t="s">
        <v>4780</v>
      </c>
      <c r="AK357" s="42" t="s">
        <v>145</v>
      </c>
      <c r="AL357" s="42" t="s">
        <v>4781</v>
      </c>
      <c r="AM357" s="42">
        <v>116</v>
      </c>
      <c r="AN357" s="42">
        <v>119</v>
      </c>
      <c r="AO357" s="42" t="s">
        <v>4782</v>
      </c>
      <c r="AP357" s="42" t="s">
        <v>4783</v>
      </c>
      <c r="AQ357" s="42" t="s">
        <v>4783</v>
      </c>
      <c r="AR357" s="42" t="s">
        <v>129</v>
      </c>
      <c r="AS357" s="42" t="s">
        <v>4051</v>
      </c>
      <c r="AT357" s="43">
        <v>2019</v>
      </c>
      <c r="AU357" s="43" t="s">
        <v>4784</v>
      </c>
      <c r="AV357" s="43">
        <v>103</v>
      </c>
      <c r="AW357" s="43">
        <v>25.36</v>
      </c>
      <c r="AX357" s="42" t="s">
        <v>661</v>
      </c>
      <c r="AY357" s="42" t="s">
        <v>4776</v>
      </c>
      <c r="AZ357" s="42" t="s">
        <v>338</v>
      </c>
      <c r="BA357" s="42" t="s">
        <v>4785</v>
      </c>
      <c r="BB357" s="42" t="s">
        <v>129</v>
      </c>
      <c r="BC357" s="42" t="s">
        <v>2401</v>
      </c>
      <c r="BD357" s="43" t="str">
        <f t="shared" si="56"/>
        <v>01/10/2019</v>
      </c>
      <c r="BE357" s="43" t="str">
        <f t="shared" si="57"/>
        <v>01/03/2023</v>
      </c>
      <c r="BF357" s="43">
        <f t="shared" si="58"/>
        <v>41</v>
      </c>
      <c r="BG357" s="44">
        <f t="shared" si="59"/>
        <v>0.18727272727272729</v>
      </c>
      <c r="BH357" s="44">
        <f t="shared" si="60"/>
        <v>0.16906666666666667</v>
      </c>
      <c r="BI357" s="44">
        <f t="shared" si="61"/>
        <v>0.52682926829268295</v>
      </c>
      <c r="BJ357" s="44">
        <f t="shared" si="62"/>
        <v>0.88316866223207691</v>
      </c>
      <c r="BK357" s="9">
        <f t="shared" si="63"/>
        <v>75</v>
      </c>
      <c r="BL357" s="10"/>
      <c r="BM357" s="9">
        <v>75</v>
      </c>
    </row>
    <row r="358" spans="1:65" x14ac:dyDescent="0.35">
      <c r="A358" s="42">
        <v>878</v>
      </c>
      <c r="B358" s="42" t="s">
        <v>63</v>
      </c>
      <c r="C358" s="42" t="s">
        <v>738</v>
      </c>
      <c r="D358" s="42" t="s">
        <v>4786</v>
      </c>
      <c r="E358" s="42" t="s">
        <v>136</v>
      </c>
      <c r="F358" s="42" t="s">
        <v>4787</v>
      </c>
      <c r="G358" s="42"/>
      <c r="H358" s="42" t="s">
        <v>4788</v>
      </c>
      <c r="I358" s="42">
        <v>0</v>
      </c>
      <c r="J358" s="42" t="s">
        <v>4789</v>
      </c>
      <c r="K358" s="42" t="s">
        <v>444</v>
      </c>
      <c r="L358" s="42" t="s">
        <v>76</v>
      </c>
      <c r="M358" s="42" t="s">
        <v>72</v>
      </c>
      <c r="N358" s="42" t="s">
        <v>73</v>
      </c>
      <c r="O358" s="42"/>
      <c r="P358" s="42"/>
      <c r="Q358" s="42"/>
      <c r="R358" s="42">
        <v>0</v>
      </c>
      <c r="S358" s="42"/>
      <c r="T358" s="42">
        <v>0</v>
      </c>
      <c r="U358" s="42" t="s">
        <v>4789</v>
      </c>
      <c r="V358" s="42" t="s">
        <v>444</v>
      </c>
      <c r="W358" s="42" t="s">
        <v>76</v>
      </c>
      <c r="X358" s="42" t="s">
        <v>72</v>
      </c>
      <c r="Y358" s="42" t="s">
        <v>73</v>
      </c>
      <c r="Z358" s="42"/>
      <c r="AA358" s="42"/>
      <c r="AB358" s="42"/>
      <c r="AC358" s="42"/>
      <c r="AD358" s="42">
        <v>3289521726</v>
      </c>
      <c r="AE358" s="42" t="s">
        <v>4790</v>
      </c>
      <c r="AF358" s="42" t="s">
        <v>75</v>
      </c>
      <c r="AG358" s="42" t="s">
        <v>76</v>
      </c>
      <c r="AH358" s="42" t="s">
        <v>72</v>
      </c>
      <c r="AI358" s="42" t="s">
        <v>77</v>
      </c>
      <c r="AJ358" s="42" t="s">
        <v>4791</v>
      </c>
      <c r="AK358" s="42" t="s">
        <v>145</v>
      </c>
      <c r="AL358" s="42" t="s">
        <v>4792</v>
      </c>
      <c r="AM358" s="42">
        <v>939</v>
      </c>
      <c r="AN358" s="42">
        <v>878</v>
      </c>
      <c r="AO358" s="42" t="s">
        <v>4793</v>
      </c>
      <c r="AP358" s="42" t="s">
        <v>4794</v>
      </c>
      <c r="AQ358" s="42" t="s">
        <v>4794</v>
      </c>
      <c r="AR358" s="42" t="s">
        <v>129</v>
      </c>
      <c r="AS358" s="42" t="s">
        <v>4051</v>
      </c>
      <c r="AT358" s="43">
        <v>2020</v>
      </c>
      <c r="AU358" s="43" t="s">
        <v>1596</v>
      </c>
      <c r="AV358" s="43">
        <v>103</v>
      </c>
      <c r="AW358" s="43">
        <v>25.35</v>
      </c>
      <c r="AX358" s="42" t="s">
        <v>738</v>
      </c>
      <c r="AY358" s="42" t="s">
        <v>4786</v>
      </c>
      <c r="AZ358" s="42" t="s">
        <v>131</v>
      </c>
      <c r="BA358" s="42" t="s">
        <v>4795</v>
      </c>
      <c r="BB358" s="42" t="s">
        <v>129</v>
      </c>
      <c r="BC358" s="42" t="s">
        <v>4606</v>
      </c>
      <c r="BD358" s="43" t="str">
        <f t="shared" si="56"/>
        <v>01/10/2020</v>
      </c>
      <c r="BE358" s="43" t="str">
        <f t="shared" si="57"/>
        <v>01/03/2024</v>
      </c>
      <c r="BF358" s="43">
        <f t="shared" si="58"/>
        <v>41</v>
      </c>
      <c r="BG358" s="44">
        <f t="shared" si="59"/>
        <v>0.18727272727272729</v>
      </c>
      <c r="BH358" s="44">
        <f t="shared" si="60"/>
        <v>0.16900000000000004</v>
      </c>
      <c r="BI358" s="44">
        <f t="shared" si="61"/>
        <v>0.52682926829268295</v>
      </c>
      <c r="BJ358" s="44">
        <f t="shared" si="62"/>
        <v>0.88310199556541025</v>
      </c>
      <c r="BK358" s="9">
        <f t="shared" si="63"/>
        <v>76</v>
      </c>
      <c r="BL358" s="10"/>
      <c r="BM358" s="9">
        <v>76</v>
      </c>
    </row>
    <row r="359" spans="1:65" x14ac:dyDescent="0.35">
      <c r="A359" s="42">
        <v>29</v>
      </c>
      <c r="B359" s="42" t="s">
        <v>63</v>
      </c>
      <c r="C359" s="42" t="s">
        <v>2041</v>
      </c>
      <c r="D359" s="42" t="s">
        <v>4796</v>
      </c>
      <c r="E359" s="42" t="s">
        <v>136</v>
      </c>
      <c r="F359" s="42" t="s">
        <v>4797</v>
      </c>
      <c r="G359" s="42"/>
      <c r="H359" s="42" t="s">
        <v>4798</v>
      </c>
      <c r="I359" s="42">
        <v>0</v>
      </c>
      <c r="J359" s="42" t="s">
        <v>4799</v>
      </c>
      <c r="K359" s="42" t="s">
        <v>1559</v>
      </c>
      <c r="L359" s="42" t="s">
        <v>4126</v>
      </c>
      <c r="M359" s="42" t="s">
        <v>510</v>
      </c>
      <c r="N359" s="42" t="s">
        <v>73</v>
      </c>
      <c r="O359" s="42"/>
      <c r="P359" s="42"/>
      <c r="Q359" s="42"/>
      <c r="R359" s="42">
        <v>0</v>
      </c>
      <c r="S359" s="42"/>
      <c r="T359" s="42">
        <v>0</v>
      </c>
      <c r="U359" s="42" t="s">
        <v>4799</v>
      </c>
      <c r="V359" s="42" t="s">
        <v>1559</v>
      </c>
      <c r="W359" s="42" t="s">
        <v>4126</v>
      </c>
      <c r="X359" s="42" t="s">
        <v>510</v>
      </c>
      <c r="Y359" s="42" t="s">
        <v>73</v>
      </c>
      <c r="Z359" s="42"/>
      <c r="AA359" s="42"/>
      <c r="AB359" s="42"/>
      <c r="AC359" s="42"/>
      <c r="AD359" s="42">
        <v>3515966949</v>
      </c>
      <c r="AE359" s="42" t="s">
        <v>1808</v>
      </c>
      <c r="AF359" s="42" t="s">
        <v>75</v>
      </c>
      <c r="AG359" s="42" t="s">
        <v>4800</v>
      </c>
      <c r="AH359" s="42" t="s">
        <v>1259</v>
      </c>
      <c r="AI359" s="42" t="s">
        <v>77</v>
      </c>
      <c r="AJ359" s="42" t="s">
        <v>4801</v>
      </c>
      <c r="AK359" s="42" t="s">
        <v>4802</v>
      </c>
      <c r="AL359" s="42" t="s">
        <v>4803</v>
      </c>
      <c r="AM359" s="42">
        <v>29</v>
      </c>
      <c r="AN359" s="42">
        <v>29</v>
      </c>
      <c r="AO359" s="42" t="s">
        <v>4804</v>
      </c>
      <c r="AP359" s="42" t="s">
        <v>4805</v>
      </c>
      <c r="AQ359" s="42" t="s">
        <v>4805</v>
      </c>
      <c r="AR359" s="42" t="s">
        <v>129</v>
      </c>
      <c r="AS359" s="42" t="s">
        <v>4051</v>
      </c>
      <c r="AT359" s="43">
        <v>2020</v>
      </c>
      <c r="AU359" s="43" t="s">
        <v>4806</v>
      </c>
      <c r="AV359" s="43">
        <v>103</v>
      </c>
      <c r="AW359" s="43">
        <v>25.35</v>
      </c>
      <c r="AX359" s="42" t="s">
        <v>2041</v>
      </c>
      <c r="AY359" s="42" t="s">
        <v>4796</v>
      </c>
      <c r="AZ359" s="42" t="s">
        <v>1009</v>
      </c>
      <c r="BA359" s="42" t="s">
        <v>4807</v>
      </c>
      <c r="BB359" s="42" t="s">
        <v>129</v>
      </c>
      <c r="BC359" s="42" t="s">
        <v>2401</v>
      </c>
      <c r="BD359" s="43" t="str">
        <f t="shared" si="56"/>
        <v>01/10/2020</v>
      </c>
      <c r="BE359" s="43" t="str">
        <f t="shared" si="57"/>
        <v>01/03/2024</v>
      </c>
      <c r="BF359" s="43">
        <f t="shared" si="58"/>
        <v>41</v>
      </c>
      <c r="BG359" s="44">
        <f t="shared" si="59"/>
        <v>0.18727272727272729</v>
      </c>
      <c r="BH359" s="44">
        <f t="shared" si="60"/>
        <v>0.16900000000000004</v>
      </c>
      <c r="BI359" s="44">
        <f t="shared" si="61"/>
        <v>0.52682926829268295</v>
      </c>
      <c r="BJ359" s="44">
        <f t="shared" si="62"/>
        <v>0.88310199556541025</v>
      </c>
      <c r="BK359" s="9">
        <f t="shared" si="63"/>
        <v>77</v>
      </c>
      <c r="BL359" s="10"/>
      <c r="BM359" s="9">
        <v>77</v>
      </c>
    </row>
    <row r="360" spans="1:65" x14ac:dyDescent="0.35">
      <c r="A360" s="42">
        <v>634</v>
      </c>
      <c r="B360" s="42" t="s">
        <v>63</v>
      </c>
      <c r="C360" s="42" t="s">
        <v>356</v>
      </c>
      <c r="D360" s="42" t="s">
        <v>4808</v>
      </c>
      <c r="E360" s="42" t="s">
        <v>136</v>
      </c>
      <c r="F360" s="42" t="s">
        <v>4809</v>
      </c>
      <c r="G360" s="42"/>
      <c r="H360" s="42" t="s">
        <v>4810</v>
      </c>
      <c r="I360" s="42">
        <v>0</v>
      </c>
      <c r="J360" s="42" t="s">
        <v>4811</v>
      </c>
      <c r="K360" s="42" t="s">
        <v>4277</v>
      </c>
      <c r="L360" s="42" t="s">
        <v>4278</v>
      </c>
      <c r="M360" s="42" t="s">
        <v>72</v>
      </c>
      <c r="N360" s="42" t="s">
        <v>73</v>
      </c>
      <c r="O360" s="42"/>
      <c r="P360" s="42"/>
      <c r="Q360" s="42"/>
      <c r="R360" s="42">
        <v>0</v>
      </c>
      <c r="S360" s="42"/>
      <c r="T360" s="42">
        <v>0</v>
      </c>
      <c r="U360" s="42" t="s">
        <v>4811</v>
      </c>
      <c r="V360" s="42" t="s">
        <v>4277</v>
      </c>
      <c r="W360" s="42" t="s">
        <v>4278</v>
      </c>
      <c r="X360" s="42" t="s">
        <v>72</v>
      </c>
      <c r="Y360" s="42" t="s">
        <v>73</v>
      </c>
      <c r="Z360" s="42"/>
      <c r="AA360" s="42"/>
      <c r="AB360" s="42"/>
      <c r="AC360" s="42"/>
      <c r="AD360" s="42">
        <v>393458272684</v>
      </c>
      <c r="AE360" s="42" t="s">
        <v>4812</v>
      </c>
      <c r="AF360" s="42" t="s">
        <v>75</v>
      </c>
      <c r="AG360" s="42" t="s">
        <v>4813</v>
      </c>
      <c r="AH360" s="42" t="s">
        <v>4814</v>
      </c>
      <c r="AI360" s="42" t="s">
        <v>77</v>
      </c>
      <c r="AJ360" s="42" t="s">
        <v>4815</v>
      </c>
      <c r="AK360" s="42" t="s">
        <v>4282</v>
      </c>
      <c r="AL360" s="42" t="s">
        <v>4816</v>
      </c>
      <c r="AM360" s="42">
        <v>639</v>
      </c>
      <c r="AN360" s="42">
        <v>634</v>
      </c>
      <c r="AO360" s="42" t="s">
        <v>4817</v>
      </c>
      <c r="AP360" s="42" t="s">
        <v>4818</v>
      </c>
      <c r="AQ360" s="42" t="s">
        <v>4818</v>
      </c>
      <c r="AR360" s="42" t="s">
        <v>129</v>
      </c>
      <c r="AS360" s="42" t="s">
        <v>4051</v>
      </c>
      <c r="AT360" s="43">
        <v>2020</v>
      </c>
      <c r="AU360" s="43" t="s">
        <v>4819</v>
      </c>
      <c r="AV360" s="43">
        <v>101</v>
      </c>
      <c r="AW360" s="43">
        <v>24.81</v>
      </c>
      <c r="AX360" s="42" t="s">
        <v>356</v>
      </c>
      <c r="AY360" s="42" t="s">
        <v>4808</v>
      </c>
      <c r="AZ360" s="42" t="s">
        <v>683</v>
      </c>
      <c r="BA360" s="42" t="s">
        <v>4820</v>
      </c>
      <c r="BB360" s="42" t="s">
        <v>129</v>
      </c>
      <c r="BC360" s="42" t="s">
        <v>2401</v>
      </c>
      <c r="BD360" s="43" t="str">
        <f t="shared" si="56"/>
        <v>01/10/2020</v>
      </c>
      <c r="BE360" s="43" t="str">
        <f t="shared" si="57"/>
        <v>01/03/2024</v>
      </c>
      <c r="BF360" s="43">
        <f t="shared" si="58"/>
        <v>41</v>
      </c>
      <c r="BG360" s="44">
        <f t="shared" si="59"/>
        <v>0.18363636363636365</v>
      </c>
      <c r="BH360" s="44">
        <f t="shared" si="60"/>
        <v>0.16539999999999999</v>
      </c>
      <c r="BI360" s="44">
        <f t="shared" si="61"/>
        <v>0.52682926829268295</v>
      </c>
      <c r="BJ360" s="44">
        <f t="shared" si="62"/>
        <v>0.87586563192904654</v>
      </c>
      <c r="BK360" s="9">
        <f t="shared" si="63"/>
        <v>78</v>
      </c>
      <c r="BL360" s="10"/>
      <c r="BM360" s="9">
        <v>79</v>
      </c>
    </row>
    <row r="361" spans="1:65" x14ac:dyDescent="0.35">
      <c r="A361" s="42">
        <v>186</v>
      </c>
      <c r="B361" s="42" t="s">
        <v>63</v>
      </c>
      <c r="C361" s="42" t="s">
        <v>4821</v>
      </c>
      <c r="D361" s="42" t="s">
        <v>4822</v>
      </c>
      <c r="E361" s="42" t="s">
        <v>66</v>
      </c>
      <c r="F361" s="42" t="s">
        <v>4823</v>
      </c>
      <c r="G361" s="42"/>
      <c r="H361" s="42" t="s">
        <v>4824</v>
      </c>
      <c r="I361" s="42">
        <v>0</v>
      </c>
      <c r="J361" s="42" t="s">
        <v>4825</v>
      </c>
      <c r="K361" s="42" t="s">
        <v>990</v>
      </c>
      <c r="L361" s="42" t="s">
        <v>76</v>
      </c>
      <c r="M361" s="42" t="s">
        <v>72</v>
      </c>
      <c r="N361" s="42" t="s">
        <v>73</v>
      </c>
      <c r="O361" s="42"/>
      <c r="P361" s="42"/>
      <c r="Q361" s="42"/>
      <c r="R361" s="42">
        <v>0</v>
      </c>
      <c r="S361" s="42"/>
      <c r="T361" s="42">
        <v>0</v>
      </c>
      <c r="U361" s="42" t="s">
        <v>4825</v>
      </c>
      <c r="V361" s="42" t="s">
        <v>990</v>
      </c>
      <c r="W361" s="42" t="s">
        <v>76</v>
      </c>
      <c r="X361" s="42" t="s">
        <v>72</v>
      </c>
      <c r="Y361" s="42" t="s">
        <v>73</v>
      </c>
      <c r="Z361" s="42"/>
      <c r="AA361" s="42"/>
      <c r="AB361" s="42"/>
      <c r="AC361" s="42"/>
      <c r="AD361" s="42">
        <v>393200504178</v>
      </c>
      <c r="AE361" s="42" t="s">
        <v>4826</v>
      </c>
      <c r="AF361" s="42" t="s">
        <v>75</v>
      </c>
      <c r="AG361" s="42" t="s">
        <v>76</v>
      </c>
      <c r="AH361" s="42" t="s">
        <v>72</v>
      </c>
      <c r="AI361" s="42" t="s">
        <v>77</v>
      </c>
      <c r="AJ361" s="42" t="s">
        <v>4827</v>
      </c>
      <c r="AK361" s="42" t="s">
        <v>837</v>
      </c>
      <c r="AL361" s="42" t="s">
        <v>4828</v>
      </c>
      <c r="AM361" s="42">
        <v>175</v>
      </c>
      <c r="AN361" s="42">
        <v>186</v>
      </c>
      <c r="AO361" s="42" t="s">
        <v>4829</v>
      </c>
      <c r="AP361" s="42" t="s">
        <v>4830</v>
      </c>
      <c r="AQ361" s="42" t="s">
        <v>4830</v>
      </c>
      <c r="AR361" s="42" t="s">
        <v>129</v>
      </c>
      <c r="AS361" s="42" t="s">
        <v>1552</v>
      </c>
      <c r="AT361" s="43">
        <v>2020</v>
      </c>
      <c r="AU361" s="43" t="s">
        <v>4831</v>
      </c>
      <c r="AV361" s="43">
        <v>99</v>
      </c>
      <c r="AW361" s="43">
        <v>24.7</v>
      </c>
      <c r="AX361" s="42" t="s">
        <v>4821</v>
      </c>
      <c r="AY361" s="42" t="s">
        <v>4822</v>
      </c>
      <c r="AZ361" s="42" t="s">
        <v>4832</v>
      </c>
      <c r="BA361" s="42" t="s">
        <v>4833</v>
      </c>
      <c r="BB361" s="42" t="s">
        <v>129</v>
      </c>
      <c r="BC361" s="42" t="s">
        <v>4024</v>
      </c>
      <c r="BD361" s="43" t="str">
        <f t="shared" si="56"/>
        <v>01/10/2020</v>
      </c>
      <c r="BE361" s="43" t="str">
        <f t="shared" si="57"/>
        <v>01/03/2024</v>
      </c>
      <c r="BF361" s="43">
        <f t="shared" si="58"/>
        <v>41</v>
      </c>
      <c r="BG361" s="44">
        <f t="shared" si="59"/>
        <v>0.18000000000000002</v>
      </c>
      <c r="BH361" s="44">
        <f t="shared" si="60"/>
        <v>0.16466666666666668</v>
      </c>
      <c r="BI361" s="44">
        <f t="shared" si="61"/>
        <v>0.52682926829268295</v>
      </c>
      <c r="BJ361" s="44">
        <f t="shared" si="62"/>
        <v>0.87149593495934963</v>
      </c>
      <c r="BK361" s="9">
        <f t="shared" si="63"/>
        <v>79</v>
      </c>
      <c r="BL361" s="10"/>
      <c r="BM361" s="9">
        <v>80</v>
      </c>
    </row>
    <row r="362" spans="1:65" x14ac:dyDescent="0.35">
      <c r="A362" s="42">
        <v>314</v>
      </c>
      <c r="B362" s="42" t="s">
        <v>63</v>
      </c>
      <c r="C362" s="42" t="s">
        <v>3347</v>
      </c>
      <c r="D362" s="42" t="s">
        <v>4834</v>
      </c>
      <c r="E362" s="42" t="s">
        <v>136</v>
      </c>
      <c r="F362" s="42" t="s">
        <v>4835</v>
      </c>
      <c r="G362" s="42"/>
      <c r="H362" s="42" t="s">
        <v>4836</v>
      </c>
      <c r="I362" s="42">
        <v>0</v>
      </c>
      <c r="J362" s="42" t="s">
        <v>4837</v>
      </c>
      <c r="K362" s="42" t="s">
        <v>4838</v>
      </c>
      <c r="L362" s="42" t="s">
        <v>76</v>
      </c>
      <c r="M362" s="42" t="s">
        <v>72</v>
      </c>
      <c r="N362" s="42" t="s">
        <v>73</v>
      </c>
      <c r="O362" s="42"/>
      <c r="P362" s="42"/>
      <c r="Q362" s="42"/>
      <c r="R362" s="42">
        <v>0</v>
      </c>
      <c r="S362" s="42"/>
      <c r="T362" s="42">
        <v>0</v>
      </c>
      <c r="U362" s="42" t="s">
        <v>4837</v>
      </c>
      <c r="V362" s="42" t="s">
        <v>4838</v>
      </c>
      <c r="W362" s="42" t="s">
        <v>76</v>
      </c>
      <c r="X362" s="42" t="s">
        <v>72</v>
      </c>
      <c r="Y362" s="42" t="s">
        <v>73</v>
      </c>
      <c r="Z362" s="42"/>
      <c r="AA362" s="42"/>
      <c r="AB362" s="42"/>
      <c r="AC362" s="42"/>
      <c r="AD362" s="42">
        <v>3662131481</v>
      </c>
      <c r="AE362" s="42" t="s">
        <v>4839</v>
      </c>
      <c r="AF362" s="42" t="s">
        <v>75</v>
      </c>
      <c r="AG362" s="42" t="s">
        <v>76</v>
      </c>
      <c r="AH362" s="42" t="s">
        <v>72</v>
      </c>
      <c r="AI362" s="42" t="s">
        <v>77</v>
      </c>
      <c r="AJ362" s="42" t="s">
        <v>4840</v>
      </c>
      <c r="AK362" s="42" t="s">
        <v>145</v>
      </c>
      <c r="AL362" s="42" t="s">
        <v>4841</v>
      </c>
      <c r="AM362" s="42">
        <v>286</v>
      </c>
      <c r="AN362" s="42">
        <v>314</v>
      </c>
      <c r="AO362" s="42" t="s">
        <v>4842</v>
      </c>
      <c r="AP362" s="42" t="s">
        <v>4843</v>
      </c>
      <c r="AQ362" s="42" t="s">
        <v>4843</v>
      </c>
      <c r="AR362" s="42" t="s">
        <v>129</v>
      </c>
      <c r="AS362" s="42" t="s">
        <v>4224</v>
      </c>
      <c r="AT362" s="43">
        <v>2017</v>
      </c>
      <c r="AU362" s="43" t="s">
        <v>4844</v>
      </c>
      <c r="AV362" s="43">
        <v>99</v>
      </c>
      <c r="AW362" s="43">
        <v>24.18</v>
      </c>
      <c r="AX362" s="42" t="s">
        <v>3347</v>
      </c>
      <c r="AY362" s="42" t="s">
        <v>4834</v>
      </c>
      <c r="AZ362" s="42" t="s">
        <v>3884</v>
      </c>
      <c r="BA362" s="42" t="s">
        <v>4845</v>
      </c>
      <c r="BB362" s="42" t="s">
        <v>129</v>
      </c>
      <c r="BC362" s="42" t="s">
        <v>4227</v>
      </c>
      <c r="BD362" s="43" t="str">
        <f t="shared" si="56"/>
        <v>01/10/2017</v>
      </c>
      <c r="BE362" s="43" t="str">
        <f t="shared" si="57"/>
        <v>01/03/2021</v>
      </c>
      <c r="BF362" s="43">
        <f t="shared" si="58"/>
        <v>41</v>
      </c>
      <c r="BG362" s="44">
        <f t="shared" si="59"/>
        <v>0.18000000000000002</v>
      </c>
      <c r="BH362" s="44">
        <f t="shared" si="60"/>
        <v>0.16120000000000001</v>
      </c>
      <c r="BI362" s="44">
        <f t="shared" si="61"/>
        <v>0.52682926829268295</v>
      </c>
      <c r="BJ362" s="44">
        <f t="shared" si="62"/>
        <v>0.86802926829268301</v>
      </c>
      <c r="BK362" s="9">
        <f t="shared" si="63"/>
        <v>80</v>
      </c>
      <c r="BL362" s="10"/>
      <c r="BM362" s="9">
        <v>82</v>
      </c>
    </row>
    <row r="363" spans="1:65" x14ac:dyDescent="0.35">
      <c r="A363" s="42">
        <v>565</v>
      </c>
      <c r="B363" s="42" t="s">
        <v>63</v>
      </c>
      <c r="C363" s="42" t="s">
        <v>738</v>
      </c>
      <c r="D363" s="42" t="s">
        <v>4846</v>
      </c>
      <c r="E363" s="42" t="s">
        <v>136</v>
      </c>
      <c r="F363" s="42" t="s">
        <v>4847</v>
      </c>
      <c r="G363" s="42"/>
      <c r="H363" s="42" t="s">
        <v>4848</v>
      </c>
      <c r="I363" s="42">
        <v>0</v>
      </c>
      <c r="J363" s="42" t="s">
        <v>4849</v>
      </c>
      <c r="K363" s="42" t="s">
        <v>1182</v>
      </c>
      <c r="L363" s="42" t="s">
        <v>76</v>
      </c>
      <c r="M363" s="42" t="s">
        <v>72</v>
      </c>
      <c r="N363" s="42" t="s">
        <v>73</v>
      </c>
      <c r="O363" s="42"/>
      <c r="P363" s="42"/>
      <c r="Q363" s="42"/>
      <c r="R363" s="42">
        <v>0</v>
      </c>
      <c r="S363" s="42"/>
      <c r="T363" s="42">
        <v>0</v>
      </c>
      <c r="U363" s="42" t="s">
        <v>4849</v>
      </c>
      <c r="V363" s="42" t="s">
        <v>1182</v>
      </c>
      <c r="W363" s="42" t="s">
        <v>76</v>
      </c>
      <c r="X363" s="42" t="s">
        <v>72</v>
      </c>
      <c r="Y363" s="42" t="s">
        <v>73</v>
      </c>
      <c r="Z363" s="42"/>
      <c r="AA363" s="42"/>
      <c r="AB363" s="42"/>
      <c r="AC363" s="42"/>
      <c r="AD363" s="42">
        <v>393808651419</v>
      </c>
      <c r="AE363" s="42" t="s">
        <v>677</v>
      </c>
      <c r="AF363" s="42" t="s">
        <v>75</v>
      </c>
      <c r="AG363" s="42" t="s">
        <v>76</v>
      </c>
      <c r="AH363" s="42" t="s">
        <v>72</v>
      </c>
      <c r="AI363" s="42" t="s">
        <v>77</v>
      </c>
      <c r="AJ363" s="42" t="s">
        <v>4850</v>
      </c>
      <c r="AK363" s="42" t="s">
        <v>264</v>
      </c>
      <c r="AL363" s="42" t="s">
        <v>680</v>
      </c>
      <c r="AM363" s="42">
        <v>549</v>
      </c>
      <c r="AN363" s="42">
        <v>565</v>
      </c>
      <c r="AO363" s="42" t="s">
        <v>4851</v>
      </c>
      <c r="AP363" s="42" t="s">
        <v>4852</v>
      </c>
      <c r="AQ363" s="42" t="s">
        <v>4852</v>
      </c>
      <c r="AR363" s="42" t="s">
        <v>129</v>
      </c>
      <c r="AS363" s="42" t="s">
        <v>3937</v>
      </c>
      <c r="AT363" s="43">
        <v>2019</v>
      </c>
      <c r="AU363" s="43" t="s">
        <v>2189</v>
      </c>
      <c r="AV363" s="43">
        <v>110</v>
      </c>
      <c r="AW363" s="43">
        <v>28.18</v>
      </c>
      <c r="AX363" s="42" t="s">
        <v>738</v>
      </c>
      <c r="AY363" s="42" t="s">
        <v>4846</v>
      </c>
      <c r="AZ363" s="42" t="s">
        <v>324</v>
      </c>
      <c r="BA363" s="42" t="s">
        <v>4853</v>
      </c>
      <c r="BB363" s="42" t="s">
        <v>129</v>
      </c>
      <c r="BC363" s="42" t="s">
        <v>3939</v>
      </c>
      <c r="BD363" s="43" t="str">
        <f t="shared" si="56"/>
        <v>01/10/2019</v>
      </c>
      <c r="BE363" s="43" t="str">
        <f t="shared" si="57"/>
        <v>01/07/2023</v>
      </c>
      <c r="BF363" s="43">
        <f t="shared" si="58"/>
        <v>45</v>
      </c>
      <c r="BG363" s="44">
        <f t="shared" si="59"/>
        <v>0.2</v>
      </c>
      <c r="BH363" s="44">
        <f t="shared" si="60"/>
        <v>0.18786666666666668</v>
      </c>
      <c r="BI363" s="44">
        <f t="shared" si="61"/>
        <v>0.48</v>
      </c>
      <c r="BJ363" s="44">
        <f t="shared" si="62"/>
        <v>0.86786666666666668</v>
      </c>
      <c r="BK363" s="9">
        <f t="shared" si="63"/>
        <v>81</v>
      </c>
      <c r="BL363" s="10"/>
      <c r="BM363" s="9">
        <v>78</v>
      </c>
    </row>
    <row r="364" spans="1:65" x14ac:dyDescent="0.35">
      <c r="A364" s="42">
        <v>800</v>
      </c>
      <c r="B364" s="42" t="s">
        <v>63</v>
      </c>
      <c r="C364" s="42" t="s">
        <v>231</v>
      </c>
      <c r="D364" s="42" t="s">
        <v>4854</v>
      </c>
      <c r="E364" s="42" t="s">
        <v>136</v>
      </c>
      <c r="F364" s="42" t="s">
        <v>4855</v>
      </c>
      <c r="G364" s="42"/>
      <c r="H364" s="42" t="s">
        <v>4856</v>
      </c>
      <c r="I364" s="42">
        <v>0</v>
      </c>
      <c r="J364" s="42" t="s">
        <v>4857</v>
      </c>
      <c r="K364" s="42" t="s">
        <v>3675</v>
      </c>
      <c r="L364" s="42" t="s">
        <v>76</v>
      </c>
      <c r="M364" s="42" t="s">
        <v>72</v>
      </c>
      <c r="N364" s="42" t="s">
        <v>73</v>
      </c>
      <c r="O364" s="42"/>
      <c r="P364" s="42"/>
      <c r="Q364" s="42"/>
      <c r="R364" s="42">
        <v>0</v>
      </c>
      <c r="S364" s="42"/>
      <c r="T364" s="42">
        <v>0</v>
      </c>
      <c r="U364" s="42" t="s">
        <v>4857</v>
      </c>
      <c r="V364" s="42" t="s">
        <v>3675</v>
      </c>
      <c r="W364" s="42" t="s">
        <v>76</v>
      </c>
      <c r="X364" s="42" t="s">
        <v>72</v>
      </c>
      <c r="Y364" s="42" t="s">
        <v>73</v>
      </c>
      <c r="Z364" s="42"/>
      <c r="AA364" s="42"/>
      <c r="AB364" s="42"/>
      <c r="AC364" s="42"/>
      <c r="AD364" s="42">
        <v>393451551557</v>
      </c>
      <c r="AE364" s="42" t="s">
        <v>143</v>
      </c>
      <c r="AF364" s="42" t="s">
        <v>75</v>
      </c>
      <c r="AG364" s="42" t="s">
        <v>76</v>
      </c>
      <c r="AH364" s="42" t="s">
        <v>72</v>
      </c>
      <c r="AI364" s="42" t="s">
        <v>77</v>
      </c>
      <c r="AJ364" s="42" t="s">
        <v>4858</v>
      </c>
      <c r="AK364" s="42" t="s">
        <v>4859</v>
      </c>
      <c r="AL364" s="42" t="s">
        <v>4860</v>
      </c>
      <c r="AM364" s="42">
        <v>867</v>
      </c>
      <c r="AN364" s="42">
        <v>800</v>
      </c>
      <c r="AO364" s="42" t="s">
        <v>4861</v>
      </c>
      <c r="AP364" s="42" t="s">
        <v>4862</v>
      </c>
      <c r="AQ364" s="42" t="s">
        <v>4862</v>
      </c>
      <c r="AR364" s="42" t="s">
        <v>129</v>
      </c>
      <c r="AS364" s="42" t="s">
        <v>1524</v>
      </c>
      <c r="AT364" s="43">
        <v>2020</v>
      </c>
      <c r="AU364" s="43" t="s">
        <v>4863</v>
      </c>
      <c r="AV364" s="43">
        <v>98</v>
      </c>
      <c r="AW364" s="43">
        <v>24.04</v>
      </c>
      <c r="AX364" s="42" t="s">
        <v>231</v>
      </c>
      <c r="AY364" s="42" t="s">
        <v>4854</v>
      </c>
      <c r="AZ364" s="42" t="s">
        <v>151</v>
      </c>
      <c r="BA364" s="42" t="s">
        <v>4864</v>
      </c>
      <c r="BB364" s="42" t="s">
        <v>129</v>
      </c>
      <c r="BC364" s="42" t="s">
        <v>4204</v>
      </c>
      <c r="BD364" s="43" t="str">
        <f t="shared" si="56"/>
        <v>01/10/2020</v>
      </c>
      <c r="BE364" s="43" t="str">
        <f t="shared" si="57"/>
        <v>01/03/2024</v>
      </c>
      <c r="BF364" s="43">
        <f t="shared" si="58"/>
        <v>41</v>
      </c>
      <c r="BG364" s="44">
        <f t="shared" si="59"/>
        <v>0.17818181818181819</v>
      </c>
      <c r="BH364" s="44">
        <f t="shared" si="60"/>
        <v>0.16026666666666667</v>
      </c>
      <c r="BI364" s="44">
        <f t="shared" si="61"/>
        <v>0.52682926829268295</v>
      </c>
      <c r="BJ364" s="44">
        <f t="shared" si="62"/>
        <v>0.86527775314116784</v>
      </c>
      <c r="BK364" s="9">
        <f t="shared" si="63"/>
        <v>82</v>
      </c>
      <c r="BL364" s="10"/>
      <c r="BM364" s="9">
        <v>84</v>
      </c>
    </row>
    <row r="365" spans="1:65" x14ac:dyDescent="0.35">
      <c r="A365" s="42">
        <v>887</v>
      </c>
      <c r="B365" s="42" t="s">
        <v>63</v>
      </c>
      <c r="C365" s="42" t="s">
        <v>4865</v>
      </c>
      <c r="D365" s="42" t="s">
        <v>4866</v>
      </c>
      <c r="E365" s="42" t="s">
        <v>66</v>
      </c>
      <c r="F365" s="42" t="s">
        <v>4867</v>
      </c>
      <c r="G365" s="42"/>
      <c r="H365" s="42" t="s">
        <v>4868</v>
      </c>
      <c r="I365" s="42">
        <v>0</v>
      </c>
      <c r="J365" s="42" t="s">
        <v>4869</v>
      </c>
      <c r="K365" s="42" t="s">
        <v>1532</v>
      </c>
      <c r="L365" s="42" t="s">
        <v>76</v>
      </c>
      <c r="M365" s="42" t="s">
        <v>72</v>
      </c>
      <c r="N365" s="42" t="s">
        <v>73</v>
      </c>
      <c r="O365" s="42"/>
      <c r="P365" s="42"/>
      <c r="Q365" s="42"/>
      <c r="R365" s="42">
        <v>0</v>
      </c>
      <c r="S365" s="42"/>
      <c r="T365" s="42">
        <v>0</v>
      </c>
      <c r="U365" s="42" t="s">
        <v>4869</v>
      </c>
      <c r="V365" s="42" t="s">
        <v>1532</v>
      </c>
      <c r="W365" s="42" t="s">
        <v>76</v>
      </c>
      <c r="X365" s="42" t="s">
        <v>72</v>
      </c>
      <c r="Y365" s="42" t="s">
        <v>73</v>
      </c>
      <c r="Z365" s="42"/>
      <c r="AA365" s="42"/>
      <c r="AB365" s="42"/>
      <c r="AC365" s="42"/>
      <c r="AD365" s="42">
        <v>393884871232</v>
      </c>
      <c r="AE365" s="42" t="s">
        <v>4870</v>
      </c>
      <c r="AF365" s="42" t="s">
        <v>75</v>
      </c>
      <c r="AG365" s="42" t="s">
        <v>76</v>
      </c>
      <c r="AH365" s="42" t="s">
        <v>72</v>
      </c>
      <c r="AI365" s="42" t="s">
        <v>77</v>
      </c>
      <c r="AJ365" s="42" t="s">
        <v>4871</v>
      </c>
      <c r="AK365" s="42" t="s">
        <v>145</v>
      </c>
      <c r="AL365" s="42" t="s">
        <v>4872</v>
      </c>
      <c r="AM365" s="42">
        <v>941</v>
      </c>
      <c r="AN365" s="42">
        <v>887</v>
      </c>
      <c r="AO365" s="42" t="s">
        <v>4873</v>
      </c>
      <c r="AP365" s="42" t="s">
        <v>4874</v>
      </c>
      <c r="AQ365" s="42" t="s">
        <v>4874</v>
      </c>
      <c r="AR365" s="42" t="s">
        <v>129</v>
      </c>
      <c r="AS365" s="42" t="s">
        <v>4051</v>
      </c>
      <c r="AT365" s="43">
        <v>2020</v>
      </c>
      <c r="AU365" s="43" t="s">
        <v>1596</v>
      </c>
      <c r="AV365" s="43">
        <v>98</v>
      </c>
      <c r="AW365" s="43">
        <v>23.65</v>
      </c>
      <c r="AX365" s="42" t="s">
        <v>4865</v>
      </c>
      <c r="AY365" s="42" t="s">
        <v>4866</v>
      </c>
      <c r="AZ365" s="42" t="s">
        <v>131</v>
      </c>
      <c r="BA365" s="42" t="s">
        <v>4875</v>
      </c>
      <c r="BB365" s="42" t="s">
        <v>129</v>
      </c>
      <c r="BC365" s="42" t="s">
        <v>4606</v>
      </c>
      <c r="BD365" s="43" t="str">
        <f t="shared" si="56"/>
        <v>01/10/2020</v>
      </c>
      <c r="BE365" s="43" t="str">
        <f t="shared" si="57"/>
        <v>01/03/2024</v>
      </c>
      <c r="BF365" s="43">
        <f t="shared" si="58"/>
        <v>41</v>
      </c>
      <c r="BG365" s="44">
        <f t="shared" si="59"/>
        <v>0.17818181818181819</v>
      </c>
      <c r="BH365" s="44">
        <f t="shared" si="60"/>
        <v>0.15766666666666668</v>
      </c>
      <c r="BI365" s="44">
        <f t="shared" si="61"/>
        <v>0.52682926829268295</v>
      </c>
      <c r="BJ365" s="44">
        <f t="shared" si="62"/>
        <v>0.86267775314116779</v>
      </c>
      <c r="BK365" s="9">
        <f t="shared" si="63"/>
        <v>83</v>
      </c>
      <c r="BL365" s="10"/>
      <c r="BM365" s="9">
        <v>85</v>
      </c>
    </row>
    <row r="366" spans="1:65" hidden="1" x14ac:dyDescent="0.35">
      <c r="A366" s="15">
        <v>248</v>
      </c>
      <c r="B366" s="15" t="s">
        <v>63</v>
      </c>
      <c r="C366" s="15" t="s">
        <v>4079</v>
      </c>
      <c r="D366" s="15" t="s">
        <v>4876</v>
      </c>
      <c r="E366" s="15" t="s">
        <v>136</v>
      </c>
      <c r="F366" s="15" t="s">
        <v>4877</v>
      </c>
      <c r="G366" s="15"/>
      <c r="H366" s="15" t="s">
        <v>4878</v>
      </c>
      <c r="I366" s="42">
        <v>0</v>
      </c>
      <c r="J366" s="42" t="s">
        <v>4879</v>
      </c>
      <c r="K366" s="42" t="s">
        <v>1769</v>
      </c>
      <c r="L366" s="42" t="s">
        <v>713</v>
      </c>
      <c r="M366" s="42" t="s">
        <v>72</v>
      </c>
      <c r="N366" s="42" t="s">
        <v>73</v>
      </c>
      <c r="O366" s="42"/>
      <c r="P366" s="42"/>
      <c r="Q366" s="42"/>
      <c r="R366" s="42">
        <v>0</v>
      </c>
      <c r="S366" s="42"/>
      <c r="T366" s="42">
        <v>0</v>
      </c>
      <c r="U366" s="42" t="s">
        <v>4879</v>
      </c>
      <c r="V366" s="42" t="s">
        <v>1769</v>
      </c>
      <c r="W366" s="42" t="s">
        <v>713</v>
      </c>
      <c r="X366" s="42" t="s">
        <v>72</v>
      </c>
      <c r="Y366" s="42" t="s">
        <v>73</v>
      </c>
      <c r="Z366" s="42"/>
      <c r="AA366" s="42"/>
      <c r="AB366" s="42"/>
      <c r="AC366" s="42"/>
      <c r="AD366" s="42">
        <v>393937919908</v>
      </c>
      <c r="AE366" s="42" t="s">
        <v>4431</v>
      </c>
      <c r="AF366" s="42" t="s">
        <v>75</v>
      </c>
      <c r="AG366" s="42" t="s">
        <v>713</v>
      </c>
      <c r="AH366" s="42" t="s">
        <v>72</v>
      </c>
      <c r="AI366" s="42" t="s">
        <v>77</v>
      </c>
      <c r="AJ366" s="42" t="s">
        <v>4880</v>
      </c>
      <c r="AK366" s="42" t="s">
        <v>4881</v>
      </c>
      <c r="AL366" s="42" t="s">
        <v>4433</v>
      </c>
      <c r="AM366" s="42">
        <v>245</v>
      </c>
      <c r="AN366" s="42">
        <v>248</v>
      </c>
      <c r="AO366" s="42" t="s">
        <v>4882</v>
      </c>
      <c r="AP366" s="42" t="s">
        <v>4883</v>
      </c>
      <c r="AQ366" s="42" t="s">
        <v>4883</v>
      </c>
      <c r="AR366" s="42" t="s">
        <v>129</v>
      </c>
      <c r="AS366" s="42" t="s">
        <v>4051</v>
      </c>
      <c r="AT366" s="43">
        <v>2020</v>
      </c>
      <c r="AU366" s="43" t="s">
        <v>4884</v>
      </c>
      <c r="AV366" s="43">
        <v>109</v>
      </c>
      <c r="AW366" s="43">
        <v>26.69</v>
      </c>
      <c r="AX366" s="42" t="s">
        <v>4079</v>
      </c>
      <c r="AY366" s="42" t="s">
        <v>4876</v>
      </c>
      <c r="AZ366" s="42" t="s">
        <v>324</v>
      </c>
      <c r="BA366" s="42" t="s">
        <v>4885</v>
      </c>
      <c r="BB366" s="42" t="s">
        <v>129</v>
      </c>
      <c r="BC366" s="42" t="s">
        <v>2401</v>
      </c>
      <c r="BD366" s="43" t="str">
        <f t="shared" si="56"/>
        <v>01/10/2020</v>
      </c>
      <c r="BE366" s="43" t="str">
        <f t="shared" si="57"/>
        <v>01/07/2024</v>
      </c>
      <c r="BF366" s="43">
        <f t="shared" si="58"/>
        <v>45</v>
      </c>
      <c r="BG366" s="44">
        <f t="shared" si="59"/>
        <v>0.19818181818181821</v>
      </c>
      <c r="BH366" s="44">
        <f t="shared" si="60"/>
        <v>0.17793333333333336</v>
      </c>
      <c r="BI366" s="44">
        <f t="shared" si="61"/>
        <v>0.48</v>
      </c>
      <c r="BJ366" s="44">
        <f t="shared" si="62"/>
        <v>0.8561151515151515</v>
      </c>
      <c r="BK366" s="9">
        <f t="shared" si="63"/>
        <v>84</v>
      </c>
      <c r="BL366" s="10"/>
      <c r="BM366" s="9">
        <v>81</v>
      </c>
    </row>
    <row r="367" spans="1:65" x14ac:dyDescent="0.35">
      <c r="A367" s="42">
        <v>47</v>
      </c>
      <c r="B367" s="42" t="s">
        <v>63</v>
      </c>
      <c r="C367" s="42" t="s">
        <v>764</v>
      </c>
      <c r="D367" s="42" t="s">
        <v>4886</v>
      </c>
      <c r="E367" s="42" t="s">
        <v>66</v>
      </c>
      <c r="F367" s="42" t="s">
        <v>4887</v>
      </c>
      <c r="G367" s="42"/>
      <c r="H367" s="42" t="s">
        <v>4888</v>
      </c>
      <c r="I367" s="42">
        <v>0</v>
      </c>
      <c r="J367" s="42" t="s">
        <v>4889</v>
      </c>
      <c r="K367" s="42" t="s">
        <v>1362</v>
      </c>
      <c r="L367" s="42" t="s">
        <v>1363</v>
      </c>
      <c r="M367" s="42" t="s">
        <v>72</v>
      </c>
      <c r="N367" s="42" t="s">
        <v>73</v>
      </c>
      <c r="O367" s="42"/>
      <c r="P367" s="42"/>
      <c r="Q367" s="42"/>
      <c r="R367" s="42">
        <v>0</v>
      </c>
      <c r="S367" s="42"/>
      <c r="T367" s="42">
        <v>0</v>
      </c>
      <c r="U367" s="42" t="s">
        <v>4889</v>
      </c>
      <c r="V367" s="42" t="s">
        <v>1362</v>
      </c>
      <c r="W367" s="42" t="s">
        <v>1363</v>
      </c>
      <c r="X367" s="42" t="s">
        <v>72</v>
      </c>
      <c r="Y367" s="42" t="s">
        <v>73</v>
      </c>
      <c r="Z367" s="42"/>
      <c r="AA367" s="42"/>
      <c r="AB367" s="42"/>
      <c r="AC367" s="42"/>
      <c r="AD367" s="42" t="s">
        <v>4890</v>
      </c>
      <c r="AE367" s="42" t="s">
        <v>4891</v>
      </c>
      <c r="AF367" s="42" t="s">
        <v>75</v>
      </c>
      <c r="AG367" s="42" t="s">
        <v>76</v>
      </c>
      <c r="AH367" s="42" t="s">
        <v>72</v>
      </c>
      <c r="AI367" s="42" t="s">
        <v>77</v>
      </c>
      <c r="AJ367" s="42" t="s">
        <v>4892</v>
      </c>
      <c r="AK367" s="42" t="s">
        <v>679</v>
      </c>
      <c r="AL367" s="42" t="s">
        <v>4893</v>
      </c>
      <c r="AM367" s="42">
        <v>58</v>
      </c>
      <c r="AN367" s="42">
        <v>47</v>
      </c>
      <c r="AO367" s="42" t="s">
        <v>4894</v>
      </c>
      <c r="AP367" s="42" t="s">
        <v>4895</v>
      </c>
      <c r="AQ367" s="42" t="s">
        <v>4895</v>
      </c>
      <c r="AR367" s="42" t="s">
        <v>129</v>
      </c>
      <c r="AS367" s="42" t="s">
        <v>4224</v>
      </c>
      <c r="AT367" s="43">
        <v>2018</v>
      </c>
      <c r="AU367" s="43" t="s">
        <v>4896</v>
      </c>
      <c r="AV367" s="43">
        <v>94</v>
      </c>
      <c r="AW367" s="43">
        <v>23.37</v>
      </c>
      <c r="AX367" s="42" t="s">
        <v>764</v>
      </c>
      <c r="AY367" s="42" t="s">
        <v>4886</v>
      </c>
      <c r="AZ367" s="42" t="s">
        <v>86</v>
      </c>
      <c r="BA367" s="42" t="s">
        <v>4897</v>
      </c>
      <c r="BB367" s="42" t="s">
        <v>129</v>
      </c>
      <c r="BC367" s="42" t="s">
        <v>4690</v>
      </c>
      <c r="BD367" s="43" t="str">
        <f t="shared" si="56"/>
        <v>01/10/2018</v>
      </c>
      <c r="BE367" s="43" t="str">
        <f t="shared" si="57"/>
        <v>01/03/2022</v>
      </c>
      <c r="BF367" s="43">
        <f t="shared" si="58"/>
        <v>41</v>
      </c>
      <c r="BG367" s="44">
        <f t="shared" si="59"/>
        <v>0.1709090909090909</v>
      </c>
      <c r="BH367" s="44">
        <f t="shared" si="60"/>
        <v>0.15580000000000002</v>
      </c>
      <c r="BI367" s="44">
        <f t="shared" si="61"/>
        <v>0.52682926829268295</v>
      </c>
      <c r="BJ367" s="44">
        <f t="shared" si="62"/>
        <v>0.8535383592017739</v>
      </c>
      <c r="BK367" s="9">
        <f t="shared" si="63"/>
        <v>85</v>
      </c>
      <c r="BL367" s="10"/>
      <c r="BM367" s="9">
        <v>87</v>
      </c>
    </row>
    <row r="368" spans="1:65" x14ac:dyDescent="0.35">
      <c r="A368" s="42">
        <v>176</v>
      </c>
      <c r="B368" s="42" t="s">
        <v>63</v>
      </c>
      <c r="C368" s="42" t="s">
        <v>468</v>
      </c>
      <c r="D368" s="42" t="s">
        <v>4898</v>
      </c>
      <c r="E368" s="42" t="s">
        <v>136</v>
      </c>
      <c r="F368" s="42" t="s">
        <v>4899</v>
      </c>
      <c r="G368" s="42"/>
      <c r="H368" s="42" t="s">
        <v>4900</v>
      </c>
      <c r="I368" s="42">
        <v>0</v>
      </c>
      <c r="J368" s="42" t="s">
        <v>4901</v>
      </c>
      <c r="K368" s="42" t="s">
        <v>1532</v>
      </c>
      <c r="L368" s="42" t="s">
        <v>76</v>
      </c>
      <c r="M368" s="42" t="s">
        <v>72</v>
      </c>
      <c r="N368" s="42" t="s">
        <v>73</v>
      </c>
      <c r="O368" s="42"/>
      <c r="P368" s="42"/>
      <c r="Q368" s="42"/>
      <c r="R368" s="42">
        <v>0</v>
      </c>
      <c r="S368" s="42"/>
      <c r="T368" s="42">
        <v>0</v>
      </c>
      <c r="U368" s="42" t="s">
        <v>4901</v>
      </c>
      <c r="V368" s="42" t="s">
        <v>1532</v>
      </c>
      <c r="W368" s="42" t="s">
        <v>76</v>
      </c>
      <c r="X368" s="42" t="s">
        <v>72</v>
      </c>
      <c r="Y368" s="42" t="s">
        <v>73</v>
      </c>
      <c r="Z368" s="42"/>
      <c r="AA368" s="42"/>
      <c r="AB368" s="42"/>
      <c r="AC368" s="42"/>
      <c r="AD368" s="42">
        <v>393484377407</v>
      </c>
      <c r="AE368" s="42" t="s">
        <v>4902</v>
      </c>
      <c r="AF368" s="42" t="s">
        <v>75</v>
      </c>
      <c r="AG368" s="42" t="s">
        <v>76</v>
      </c>
      <c r="AH368" s="42" t="s">
        <v>72</v>
      </c>
      <c r="AI368" s="42" t="s">
        <v>223</v>
      </c>
      <c r="AJ368" s="42" t="s">
        <v>4903</v>
      </c>
      <c r="AK368" s="42" t="s">
        <v>225</v>
      </c>
      <c r="AL368" s="42" t="s">
        <v>4904</v>
      </c>
      <c r="AM368" s="42">
        <v>162</v>
      </c>
      <c r="AN368" s="42">
        <v>176</v>
      </c>
      <c r="AO368" s="42" t="s">
        <v>4905</v>
      </c>
      <c r="AP368" s="42" t="s">
        <v>4906</v>
      </c>
      <c r="AQ368" s="42" t="s">
        <v>4906</v>
      </c>
      <c r="AR368" s="42" t="s">
        <v>129</v>
      </c>
      <c r="AS368" s="42" t="s">
        <v>4051</v>
      </c>
      <c r="AT368" s="43">
        <v>2018</v>
      </c>
      <c r="AU368" s="43" t="s">
        <v>3227</v>
      </c>
      <c r="AV368" s="43">
        <v>108</v>
      </c>
      <c r="AW368" s="43">
        <v>26.45</v>
      </c>
      <c r="AX368" s="42" t="s">
        <v>468</v>
      </c>
      <c r="AY368" s="42" t="s">
        <v>4898</v>
      </c>
      <c r="AZ368" s="42" t="s">
        <v>641</v>
      </c>
      <c r="BA368" s="42" t="s">
        <v>4907</v>
      </c>
      <c r="BB368" s="42" t="s">
        <v>129</v>
      </c>
      <c r="BC368" s="42" t="s">
        <v>2401</v>
      </c>
      <c r="BD368" s="43" t="str">
        <f t="shared" si="56"/>
        <v>01/10/2018</v>
      </c>
      <c r="BE368" s="43" t="str">
        <f t="shared" si="57"/>
        <v>01/07/2022</v>
      </c>
      <c r="BF368" s="43">
        <f t="shared" si="58"/>
        <v>45</v>
      </c>
      <c r="BG368" s="44">
        <f t="shared" si="59"/>
        <v>0.19636363636363638</v>
      </c>
      <c r="BH368" s="44">
        <f t="shared" si="60"/>
        <v>0.17633333333333334</v>
      </c>
      <c r="BI368" s="44">
        <f t="shared" si="61"/>
        <v>0.48</v>
      </c>
      <c r="BJ368" s="44">
        <f t="shared" si="62"/>
        <v>0.85269696969696973</v>
      </c>
      <c r="BK368" s="9">
        <f t="shared" si="63"/>
        <v>86</v>
      </c>
      <c r="BL368" s="10"/>
      <c r="BM368" s="9">
        <v>83</v>
      </c>
    </row>
    <row r="369" spans="1:65" x14ac:dyDescent="0.35">
      <c r="A369" s="42">
        <v>124</v>
      </c>
      <c r="B369" s="42" t="s">
        <v>63</v>
      </c>
      <c r="C369" s="42" t="s">
        <v>502</v>
      </c>
      <c r="D369" s="42" t="s">
        <v>4821</v>
      </c>
      <c r="E369" s="42" t="s">
        <v>66</v>
      </c>
      <c r="F369" s="42" t="s">
        <v>4908</v>
      </c>
      <c r="G369" s="42"/>
      <c r="H369" s="42" t="s">
        <v>4909</v>
      </c>
      <c r="I369" s="42">
        <v>0</v>
      </c>
      <c r="J369" s="42" t="s">
        <v>4910</v>
      </c>
      <c r="K369" s="42" t="s">
        <v>614</v>
      </c>
      <c r="L369" s="42" t="s">
        <v>76</v>
      </c>
      <c r="M369" s="42" t="s">
        <v>72</v>
      </c>
      <c r="N369" s="42" t="s">
        <v>73</v>
      </c>
      <c r="O369" s="42"/>
      <c r="P369" s="42"/>
      <c r="Q369" s="42"/>
      <c r="R369" s="42">
        <v>0</v>
      </c>
      <c r="S369" s="42"/>
      <c r="T369" s="42">
        <v>0</v>
      </c>
      <c r="U369" s="42" t="s">
        <v>4910</v>
      </c>
      <c r="V369" s="42" t="s">
        <v>614</v>
      </c>
      <c r="W369" s="42" t="s">
        <v>76</v>
      </c>
      <c r="X369" s="42" t="s">
        <v>72</v>
      </c>
      <c r="Y369" s="42" t="s">
        <v>73</v>
      </c>
      <c r="Z369" s="42"/>
      <c r="AA369" s="42"/>
      <c r="AB369" s="42"/>
      <c r="AC369" s="42"/>
      <c r="AD369" s="42">
        <v>393338310572</v>
      </c>
      <c r="AE369" s="42" t="s">
        <v>4911</v>
      </c>
      <c r="AF369" s="42" t="s">
        <v>75</v>
      </c>
      <c r="AG369" s="42" t="s">
        <v>76</v>
      </c>
      <c r="AH369" s="42" t="s">
        <v>72</v>
      </c>
      <c r="AI369" s="42" t="s">
        <v>77</v>
      </c>
      <c r="AJ369" s="42" t="s">
        <v>4912</v>
      </c>
      <c r="AK369" s="42" t="s">
        <v>145</v>
      </c>
      <c r="AL369" s="42" t="s">
        <v>4913</v>
      </c>
      <c r="AM369" s="42">
        <v>156</v>
      </c>
      <c r="AN369" s="42">
        <v>124</v>
      </c>
      <c r="AO369" s="42" t="s">
        <v>4914</v>
      </c>
      <c r="AP369" s="42" t="s">
        <v>4915</v>
      </c>
      <c r="AQ369" s="42" t="s">
        <v>4915</v>
      </c>
      <c r="AR369" s="42" t="s">
        <v>129</v>
      </c>
      <c r="AS369" s="42" t="s">
        <v>1552</v>
      </c>
      <c r="AT369" s="43">
        <v>2020</v>
      </c>
      <c r="AU369" s="43" t="s">
        <v>4916</v>
      </c>
      <c r="AV369" s="43">
        <v>90</v>
      </c>
      <c r="AW369" s="43">
        <v>22.39</v>
      </c>
      <c r="AX369" s="42" t="s">
        <v>502</v>
      </c>
      <c r="AY369" s="42" t="s">
        <v>4821</v>
      </c>
      <c r="AZ369" s="42" t="s">
        <v>86</v>
      </c>
      <c r="BA369" s="42" t="s">
        <v>4917</v>
      </c>
      <c r="BB369" s="42" t="s">
        <v>129</v>
      </c>
      <c r="BC369" s="42" t="s">
        <v>4024</v>
      </c>
      <c r="BD369" s="43" t="str">
        <f t="shared" si="56"/>
        <v>01/10/2020</v>
      </c>
      <c r="BE369" s="43" t="str">
        <f t="shared" si="57"/>
        <v>01/03/2024</v>
      </c>
      <c r="BF369" s="43">
        <f t="shared" si="58"/>
        <v>41</v>
      </c>
      <c r="BG369" s="44">
        <f t="shared" si="59"/>
        <v>0.16363636363636366</v>
      </c>
      <c r="BH369" s="44">
        <f t="shared" si="60"/>
        <v>0.14926666666666669</v>
      </c>
      <c r="BI369" s="44">
        <f t="shared" si="61"/>
        <v>0.52682926829268295</v>
      </c>
      <c r="BJ369" s="44">
        <f t="shared" si="62"/>
        <v>0.8397322985957133</v>
      </c>
      <c r="BK369" s="9">
        <f t="shared" si="63"/>
        <v>87</v>
      </c>
      <c r="BL369" s="10"/>
      <c r="BM369" s="9">
        <v>97</v>
      </c>
    </row>
    <row r="370" spans="1:65" x14ac:dyDescent="0.35">
      <c r="A370" s="42">
        <v>623</v>
      </c>
      <c r="B370" s="42" t="s">
        <v>63</v>
      </c>
      <c r="C370" s="42" t="s">
        <v>3764</v>
      </c>
      <c r="D370" s="42" t="s">
        <v>4918</v>
      </c>
      <c r="E370" s="42" t="s">
        <v>136</v>
      </c>
      <c r="F370" s="42" t="s">
        <v>4919</v>
      </c>
      <c r="G370" s="42"/>
      <c r="H370" s="42" t="s">
        <v>4920</v>
      </c>
      <c r="I370" s="42">
        <v>0</v>
      </c>
      <c r="J370" s="42" t="s">
        <v>4921</v>
      </c>
      <c r="K370" s="42" t="s">
        <v>185</v>
      </c>
      <c r="L370" s="42" t="s">
        <v>76</v>
      </c>
      <c r="M370" s="42" t="s">
        <v>72</v>
      </c>
      <c r="N370" s="42" t="s">
        <v>73</v>
      </c>
      <c r="O370" s="42"/>
      <c r="P370" s="42"/>
      <c r="Q370" s="42"/>
      <c r="R370" s="42">
        <v>0</v>
      </c>
      <c r="S370" s="42"/>
      <c r="T370" s="42">
        <v>0</v>
      </c>
      <c r="U370" s="42" t="s">
        <v>4921</v>
      </c>
      <c r="V370" s="42" t="s">
        <v>185</v>
      </c>
      <c r="W370" s="42" t="s">
        <v>76</v>
      </c>
      <c r="X370" s="42" t="s">
        <v>72</v>
      </c>
      <c r="Y370" s="42" t="s">
        <v>73</v>
      </c>
      <c r="Z370" s="42"/>
      <c r="AA370" s="42"/>
      <c r="AB370" s="42"/>
      <c r="AC370" s="42"/>
      <c r="AD370" s="42">
        <v>393421514278</v>
      </c>
      <c r="AE370" s="42" t="s">
        <v>4922</v>
      </c>
      <c r="AF370" s="42" t="s">
        <v>75</v>
      </c>
      <c r="AG370" s="42" t="s">
        <v>76</v>
      </c>
      <c r="AH370" s="42" t="s">
        <v>72</v>
      </c>
      <c r="AI370" s="42" t="s">
        <v>77</v>
      </c>
      <c r="AJ370" s="42" t="s">
        <v>4923</v>
      </c>
      <c r="AK370" s="42" t="s">
        <v>1738</v>
      </c>
      <c r="AL370" s="42" t="s">
        <v>4924</v>
      </c>
      <c r="AM370" s="42">
        <v>630</v>
      </c>
      <c r="AN370" s="42">
        <v>623</v>
      </c>
      <c r="AO370" s="42" t="s">
        <v>4925</v>
      </c>
      <c r="AP370" s="42" t="s">
        <v>4926</v>
      </c>
      <c r="AQ370" s="42" t="s">
        <v>4926</v>
      </c>
      <c r="AR370" s="42" t="s">
        <v>129</v>
      </c>
      <c r="AS370" s="42" t="s">
        <v>1524</v>
      </c>
      <c r="AT370" s="43">
        <v>2020</v>
      </c>
      <c r="AU370" s="43" t="s">
        <v>337</v>
      </c>
      <c r="AV370" s="43">
        <v>104</v>
      </c>
      <c r="AW370" s="43">
        <v>25.36</v>
      </c>
      <c r="AX370" s="42" t="s">
        <v>3764</v>
      </c>
      <c r="AY370" s="42" t="s">
        <v>4918</v>
      </c>
      <c r="AZ370" s="42" t="s">
        <v>4927</v>
      </c>
      <c r="BA370" s="42" t="s">
        <v>4928</v>
      </c>
      <c r="BB370" s="42" t="s">
        <v>129</v>
      </c>
      <c r="BC370" s="42" t="s">
        <v>4204</v>
      </c>
      <c r="BD370" s="43" t="str">
        <f t="shared" si="56"/>
        <v>01/10/2020</v>
      </c>
      <c r="BE370" s="43" t="str">
        <f t="shared" si="57"/>
        <v>01/07/2024</v>
      </c>
      <c r="BF370" s="43">
        <f t="shared" si="58"/>
        <v>45</v>
      </c>
      <c r="BG370" s="44">
        <f t="shared" si="59"/>
        <v>0.18909090909090909</v>
      </c>
      <c r="BH370" s="44">
        <f t="shared" si="60"/>
        <v>0.16906666666666667</v>
      </c>
      <c r="BI370" s="44">
        <f t="shared" si="61"/>
        <v>0.48</v>
      </c>
      <c r="BJ370" s="44">
        <f t="shared" si="62"/>
        <v>0.83815757575757577</v>
      </c>
      <c r="BK370" s="9">
        <f t="shared" si="63"/>
        <v>88</v>
      </c>
      <c r="BL370" s="10"/>
      <c r="BM370" s="9">
        <v>88</v>
      </c>
    </row>
    <row r="371" spans="1:65" x14ac:dyDescent="0.35">
      <c r="A371" s="42">
        <v>870</v>
      </c>
      <c r="B371" s="42" t="s">
        <v>63</v>
      </c>
      <c r="C371" s="42" t="s">
        <v>2505</v>
      </c>
      <c r="D371" s="42" t="s">
        <v>4929</v>
      </c>
      <c r="E371" s="42" t="s">
        <v>66</v>
      </c>
      <c r="F371" s="42" t="s">
        <v>4930</v>
      </c>
      <c r="G371" s="42"/>
      <c r="H371" s="42" t="s">
        <v>4931</v>
      </c>
      <c r="I371" s="42">
        <v>0</v>
      </c>
      <c r="J371" s="42" t="s">
        <v>4932</v>
      </c>
      <c r="K371" s="42" t="s">
        <v>1980</v>
      </c>
      <c r="L371" s="42" t="s">
        <v>76</v>
      </c>
      <c r="M371" s="42" t="s">
        <v>72</v>
      </c>
      <c r="N371" s="42" t="s">
        <v>73</v>
      </c>
      <c r="O371" s="42"/>
      <c r="P371" s="42"/>
      <c r="Q371" s="42"/>
      <c r="R371" s="42">
        <v>0</v>
      </c>
      <c r="S371" s="42"/>
      <c r="T371" s="42">
        <v>0</v>
      </c>
      <c r="U371" s="42" t="s">
        <v>4932</v>
      </c>
      <c r="V371" s="42" t="s">
        <v>1980</v>
      </c>
      <c r="W371" s="42" t="s">
        <v>76</v>
      </c>
      <c r="X371" s="42" t="s">
        <v>72</v>
      </c>
      <c r="Y371" s="42" t="s">
        <v>73</v>
      </c>
      <c r="Z371" s="42"/>
      <c r="AA371" s="42"/>
      <c r="AB371" s="42"/>
      <c r="AC371" s="42"/>
      <c r="AD371" s="42">
        <v>393917720860</v>
      </c>
      <c r="AE371" s="42" t="s">
        <v>4933</v>
      </c>
      <c r="AF371" s="42" t="s">
        <v>75</v>
      </c>
      <c r="AG371" s="42" t="s">
        <v>76</v>
      </c>
      <c r="AH371" s="42" t="s">
        <v>72</v>
      </c>
      <c r="AI371" s="42" t="s">
        <v>77</v>
      </c>
      <c r="AJ371" s="42" t="s">
        <v>4934</v>
      </c>
      <c r="AK371" s="42" t="s">
        <v>1337</v>
      </c>
      <c r="AL371" s="42" t="s">
        <v>4935</v>
      </c>
      <c r="AM371" s="42">
        <v>914</v>
      </c>
      <c r="AN371" s="42">
        <v>870</v>
      </c>
      <c r="AO371" s="42" t="s">
        <v>4936</v>
      </c>
      <c r="AP371" s="42" t="s">
        <v>4937</v>
      </c>
      <c r="AQ371" s="42" t="s">
        <v>4937</v>
      </c>
      <c r="AR371" s="42" t="s">
        <v>129</v>
      </c>
      <c r="AS371" s="42" t="s">
        <v>1524</v>
      </c>
      <c r="AT371" s="43">
        <v>2020</v>
      </c>
      <c r="AU371" s="43" t="s">
        <v>337</v>
      </c>
      <c r="AV371" s="43">
        <v>105</v>
      </c>
      <c r="AW371" s="43">
        <v>25</v>
      </c>
      <c r="AX371" s="42" t="s">
        <v>2505</v>
      </c>
      <c r="AY371" s="42" t="s">
        <v>4929</v>
      </c>
      <c r="AZ371" s="42" t="s">
        <v>4938</v>
      </c>
      <c r="BA371" s="42" t="s">
        <v>4939</v>
      </c>
      <c r="BB371" s="42" t="s">
        <v>129</v>
      </c>
      <c r="BC371" s="42" t="s">
        <v>4585</v>
      </c>
      <c r="BD371" s="43" t="str">
        <f t="shared" si="56"/>
        <v>01/10/2020</v>
      </c>
      <c r="BE371" s="43" t="str">
        <f t="shared" si="57"/>
        <v>01/07/2024</v>
      </c>
      <c r="BF371" s="43">
        <f t="shared" si="58"/>
        <v>45</v>
      </c>
      <c r="BG371" s="44">
        <f t="shared" si="59"/>
        <v>0.19090909090909092</v>
      </c>
      <c r="BH371" s="44">
        <f t="shared" si="60"/>
        <v>0.16666666666666669</v>
      </c>
      <c r="BI371" s="44">
        <f t="shared" si="61"/>
        <v>0.48</v>
      </c>
      <c r="BJ371" s="44">
        <f t="shared" si="62"/>
        <v>0.83757575757575764</v>
      </c>
      <c r="BK371" s="9">
        <f t="shared" si="63"/>
        <v>89</v>
      </c>
      <c r="BL371" s="10"/>
      <c r="BM371" s="9">
        <v>89</v>
      </c>
    </row>
    <row r="372" spans="1:65" x14ac:dyDescent="0.35">
      <c r="A372" s="42">
        <v>871</v>
      </c>
      <c r="B372" s="42" t="s">
        <v>63</v>
      </c>
      <c r="C372" s="42" t="s">
        <v>1542</v>
      </c>
      <c r="D372" s="42" t="s">
        <v>4940</v>
      </c>
      <c r="E372" s="42" t="s">
        <v>66</v>
      </c>
      <c r="F372" s="42" t="s">
        <v>4941</v>
      </c>
      <c r="G372" s="42"/>
      <c r="H372" s="42" t="s">
        <v>4942</v>
      </c>
      <c r="I372" s="42">
        <v>0</v>
      </c>
      <c r="J372" s="42" t="s">
        <v>4943</v>
      </c>
      <c r="K372" s="42" t="s">
        <v>1362</v>
      </c>
      <c r="L372" s="42" t="s">
        <v>1363</v>
      </c>
      <c r="M372" s="42" t="s">
        <v>72</v>
      </c>
      <c r="N372" s="42" t="s">
        <v>73</v>
      </c>
      <c r="O372" s="42"/>
      <c r="P372" s="42"/>
      <c r="Q372" s="42"/>
      <c r="R372" s="42">
        <v>0</v>
      </c>
      <c r="S372" s="42"/>
      <c r="T372" s="42">
        <v>0</v>
      </c>
      <c r="U372" s="42" t="s">
        <v>4943</v>
      </c>
      <c r="V372" s="42" t="s">
        <v>1362</v>
      </c>
      <c r="W372" s="42" t="s">
        <v>1363</v>
      </c>
      <c r="X372" s="42" t="s">
        <v>72</v>
      </c>
      <c r="Y372" s="42" t="s">
        <v>73</v>
      </c>
      <c r="Z372" s="42"/>
      <c r="AA372" s="42"/>
      <c r="AB372" s="42"/>
      <c r="AC372" s="42"/>
      <c r="AD372" s="42">
        <v>3914344727</v>
      </c>
      <c r="AE372" s="42" t="s">
        <v>4944</v>
      </c>
      <c r="AF372" s="42" t="s">
        <v>75</v>
      </c>
      <c r="AG372" s="42" t="s">
        <v>4945</v>
      </c>
      <c r="AH372" s="42" t="s">
        <v>72</v>
      </c>
      <c r="AI372" s="42" t="s">
        <v>77</v>
      </c>
      <c r="AJ372" s="42">
        <v>989362</v>
      </c>
      <c r="AK372" s="42" t="s">
        <v>1144</v>
      </c>
      <c r="AL372" s="42" t="s">
        <v>4946</v>
      </c>
      <c r="AM372" s="42">
        <v>912</v>
      </c>
      <c r="AN372" s="42">
        <v>871</v>
      </c>
      <c r="AO372" s="42" t="s">
        <v>4947</v>
      </c>
      <c r="AP372" s="42" t="s">
        <v>4948</v>
      </c>
      <c r="AQ372" s="42" t="s">
        <v>4948</v>
      </c>
      <c r="AR372" s="42" t="s">
        <v>129</v>
      </c>
      <c r="AS372" s="42" t="s">
        <v>1268</v>
      </c>
      <c r="AT372" s="43">
        <v>2020</v>
      </c>
      <c r="AU372" s="43" t="s">
        <v>3955</v>
      </c>
      <c r="AV372" s="43">
        <v>100</v>
      </c>
      <c r="AW372" s="43">
        <v>26</v>
      </c>
      <c r="AX372" s="42" t="s">
        <v>1542</v>
      </c>
      <c r="AY372" s="42" t="s">
        <v>4940</v>
      </c>
      <c r="AZ372" s="42" t="s">
        <v>86</v>
      </c>
      <c r="BA372" s="42" t="s">
        <v>4949</v>
      </c>
      <c r="BB372" s="42" t="s">
        <v>129</v>
      </c>
      <c r="BC372" s="42" t="s">
        <v>3914</v>
      </c>
      <c r="BD372" s="43" t="str">
        <f t="shared" si="56"/>
        <v>01/10/2020</v>
      </c>
      <c r="BE372" s="43" t="str">
        <f t="shared" si="57"/>
        <v>01/07/2024</v>
      </c>
      <c r="BF372" s="43">
        <f t="shared" si="58"/>
        <v>45</v>
      </c>
      <c r="BG372" s="44">
        <f t="shared" si="59"/>
        <v>0.18181818181818182</v>
      </c>
      <c r="BH372" s="44">
        <f t="shared" si="60"/>
        <v>0.17333333333333334</v>
      </c>
      <c r="BI372" s="44">
        <f t="shared" si="61"/>
        <v>0.48</v>
      </c>
      <c r="BJ372" s="44">
        <f t="shared" si="62"/>
        <v>0.8351515151515152</v>
      </c>
      <c r="BK372" s="9">
        <f t="shared" si="63"/>
        <v>90</v>
      </c>
      <c r="BL372" s="10"/>
      <c r="BM372" s="9">
        <v>91</v>
      </c>
    </row>
    <row r="373" spans="1:65" x14ac:dyDescent="0.35">
      <c r="A373" s="42">
        <v>795</v>
      </c>
      <c r="B373" s="42" t="s">
        <v>63</v>
      </c>
      <c r="C373" s="42" t="s">
        <v>153</v>
      </c>
      <c r="D373" s="42" t="s">
        <v>4950</v>
      </c>
      <c r="E373" s="42" t="s">
        <v>66</v>
      </c>
      <c r="F373" s="42" t="s">
        <v>4951</v>
      </c>
      <c r="G373" s="42"/>
      <c r="H373" s="42" t="s">
        <v>4952</v>
      </c>
      <c r="I373" s="42">
        <v>0</v>
      </c>
      <c r="J373" s="42" t="s">
        <v>4953</v>
      </c>
      <c r="K373" s="42" t="s">
        <v>2211</v>
      </c>
      <c r="L373" s="42" t="s">
        <v>531</v>
      </c>
      <c r="M373" s="42" t="s">
        <v>299</v>
      </c>
      <c r="N373" s="42" t="s">
        <v>73</v>
      </c>
      <c r="O373" s="42"/>
      <c r="P373" s="42"/>
      <c r="Q373" s="42"/>
      <c r="R373" s="42">
        <v>1</v>
      </c>
      <c r="S373" s="42"/>
      <c r="T373" s="42">
        <v>0</v>
      </c>
      <c r="U373" s="42" t="s">
        <v>4954</v>
      </c>
      <c r="V373" s="42" t="s">
        <v>4004</v>
      </c>
      <c r="W373" s="42" t="s">
        <v>76</v>
      </c>
      <c r="X373" s="42" t="s">
        <v>72</v>
      </c>
      <c r="Y373" s="42" t="s">
        <v>73</v>
      </c>
      <c r="Z373" s="42"/>
      <c r="AA373" s="42"/>
      <c r="AB373" s="42"/>
      <c r="AC373" s="42"/>
      <c r="AD373" s="42">
        <v>3890273804</v>
      </c>
      <c r="AE373" s="42" t="s">
        <v>4955</v>
      </c>
      <c r="AF373" s="42" t="s">
        <v>75</v>
      </c>
      <c r="AG373" s="42" t="s">
        <v>531</v>
      </c>
      <c r="AH373" s="42" t="s">
        <v>299</v>
      </c>
      <c r="AI373" s="42" t="s">
        <v>223</v>
      </c>
      <c r="AJ373" s="42" t="s">
        <v>4956</v>
      </c>
      <c r="AK373" s="42" t="s">
        <v>2471</v>
      </c>
      <c r="AL373" s="42" t="s">
        <v>4957</v>
      </c>
      <c r="AM373" s="42">
        <v>802</v>
      </c>
      <c r="AN373" s="42">
        <v>795</v>
      </c>
      <c r="AO373" s="42" t="s">
        <v>4958</v>
      </c>
      <c r="AP373" s="42" t="s">
        <v>4959</v>
      </c>
      <c r="AQ373" s="42" t="s">
        <v>4959</v>
      </c>
      <c r="AR373" s="42" t="s">
        <v>129</v>
      </c>
      <c r="AS373" s="42" t="s">
        <v>4089</v>
      </c>
      <c r="AT373" s="43">
        <v>2020</v>
      </c>
      <c r="AU373" s="43" t="s">
        <v>557</v>
      </c>
      <c r="AV373" s="43">
        <v>110</v>
      </c>
      <c r="AW373" s="43">
        <v>27.68</v>
      </c>
      <c r="AX373" s="42" t="s">
        <v>153</v>
      </c>
      <c r="AY373" s="42" t="s">
        <v>4950</v>
      </c>
      <c r="AZ373" s="42" t="s">
        <v>4960</v>
      </c>
      <c r="BA373" s="42" t="s">
        <v>4961</v>
      </c>
      <c r="BB373" s="42" t="s">
        <v>129</v>
      </c>
      <c r="BC373" s="42" t="s">
        <v>4092</v>
      </c>
      <c r="BD373" s="43" t="str">
        <f t="shared" si="56"/>
        <v>01/10/2020</v>
      </c>
      <c r="BE373" s="43" t="str">
        <f t="shared" si="57"/>
        <v>01/10/2024</v>
      </c>
      <c r="BF373" s="43">
        <f t="shared" si="58"/>
        <v>48</v>
      </c>
      <c r="BG373" s="44">
        <f t="shared" si="59"/>
        <v>0.2</v>
      </c>
      <c r="BH373" s="44">
        <f t="shared" si="60"/>
        <v>0.18453333333333333</v>
      </c>
      <c r="BI373" s="44">
        <f t="shared" si="61"/>
        <v>0.44999999999999996</v>
      </c>
      <c r="BJ373" s="44">
        <f t="shared" si="62"/>
        <v>0.83453333333333335</v>
      </c>
      <c r="BK373" s="9">
        <f t="shared" si="63"/>
        <v>91</v>
      </c>
      <c r="BL373" s="10"/>
      <c r="BM373" s="9">
        <v>86</v>
      </c>
    </row>
    <row r="374" spans="1:65" x14ac:dyDescent="0.35">
      <c r="A374" s="42">
        <v>212</v>
      </c>
      <c r="B374" s="42" t="s">
        <v>63</v>
      </c>
      <c r="C374" s="42" t="s">
        <v>4962</v>
      </c>
      <c r="D374" s="42" t="s">
        <v>4963</v>
      </c>
      <c r="E374" s="42" t="s">
        <v>136</v>
      </c>
      <c r="F374" s="42" t="s">
        <v>4964</v>
      </c>
      <c r="G374" s="42" t="s">
        <v>4965</v>
      </c>
      <c r="H374" s="42" t="s">
        <v>4966</v>
      </c>
      <c r="I374" s="42">
        <v>0</v>
      </c>
      <c r="J374" s="42" t="s">
        <v>4967</v>
      </c>
      <c r="K374" s="42">
        <v>89128</v>
      </c>
      <c r="L374" s="42" t="s">
        <v>729</v>
      </c>
      <c r="M374" s="42" t="s">
        <v>725</v>
      </c>
      <c r="N374" s="42" t="s">
        <v>726</v>
      </c>
      <c r="O374" s="42"/>
      <c r="P374" s="42"/>
      <c r="Q374" s="42"/>
      <c r="R374" s="42">
        <v>1</v>
      </c>
      <c r="S374" s="42"/>
      <c r="T374" s="42">
        <v>0</v>
      </c>
      <c r="U374" s="42" t="s">
        <v>4968</v>
      </c>
      <c r="V374" s="42" t="s">
        <v>769</v>
      </c>
      <c r="W374" s="42" t="s">
        <v>76</v>
      </c>
      <c r="X374" s="42" t="s">
        <v>72</v>
      </c>
      <c r="Y374" s="42" t="s">
        <v>73</v>
      </c>
      <c r="Z374" s="42"/>
      <c r="AA374" s="42"/>
      <c r="AB374" s="42"/>
      <c r="AC374" s="42"/>
      <c r="AD374" s="42">
        <v>3462339879</v>
      </c>
      <c r="AE374" s="42" t="s">
        <v>2556</v>
      </c>
      <c r="AF374" s="42" t="s">
        <v>75</v>
      </c>
      <c r="AG374" s="42" t="s">
        <v>729</v>
      </c>
      <c r="AH374" s="42" t="s">
        <v>725</v>
      </c>
      <c r="AI374" s="42" t="s">
        <v>77</v>
      </c>
      <c r="AJ374" s="42" t="s">
        <v>4969</v>
      </c>
      <c r="AK374" s="42" t="s">
        <v>4970</v>
      </c>
      <c r="AL374" s="42" t="s">
        <v>4971</v>
      </c>
      <c r="AM374" s="42">
        <v>190</v>
      </c>
      <c r="AN374" s="42">
        <v>212</v>
      </c>
      <c r="AO374" s="42" t="s">
        <v>4972</v>
      </c>
      <c r="AP374" s="42" t="s">
        <v>4973</v>
      </c>
      <c r="AQ374" s="42" t="s">
        <v>4973</v>
      </c>
      <c r="AR374" s="42" t="s">
        <v>129</v>
      </c>
      <c r="AS374" s="42" t="s">
        <v>4051</v>
      </c>
      <c r="AT374" s="43">
        <v>2020</v>
      </c>
      <c r="AU374" s="43" t="s">
        <v>4052</v>
      </c>
      <c r="AV374" s="43">
        <v>102</v>
      </c>
      <c r="AW374" s="43">
        <v>24.85</v>
      </c>
      <c r="AX374" s="42" t="s">
        <v>4962</v>
      </c>
      <c r="AY374" s="42" t="s">
        <v>4963</v>
      </c>
      <c r="AZ374" s="42" t="s">
        <v>4974</v>
      </c>
      <c r="BA374" s="42" t="s">
        <v>4975</v>
      </c>
      <c r="BB374" s="42" t="s">
        <v>129</v>
      </c>
      <c r="BC374" s="42" t="s">
        <v>2401</v>
      </c>
      <c r="BD374" s="43" t="str">
        <f t="shared" si="56"/>
        <v>01/10/2020</v>
      </c>
      <c r="BE374" s="43" t="str">
        <f t="shared" si="57"/>
        <v>01/07/2024</v>
      </c>
      <c r="BF374" s="43">
        <f t="shared" si="58"/>
        <v>45</v>
      </c>
      <c r="BG374" s="44">
        <f t="shared" si="59"/>
        <v>0.18545454545454546</v>
      </c>
      <c r="BH374" s="44">
        <f t="shared" si="60"/>
        <v>0.16566666666666668</v>
      </c>
      <c r="BI374" s="44">
        <f t="shared" si="61"/>
        <v>0.48</v>
      </c>
      <c r="BJ374" s="44">
        <f t="shared" si="62"/>
        <v>0.83112121212121215</v>
      </c>
      <c r="BK374" s="9">
        <f t="shared" si="63"/>
        <v>92</v>
      </c>
      <c r="BL374" s="10"/>
      <c r="BM374" s="9">
        <v>92</v>
      </c>
    </row>
    <row r="375" spans="1:65" x14ac:dyDescent="0.35">
      <c r="A375" s="42">
        <v>899</v>
      </c>
      <c r="B375" s="42" t="s">
        <v>63</v>
      </c>
      <c r="C375" s="42" t="s">
        <v>2246</v>
      </c>
      <c r="D375" s="42" t="s">
        <v>4976</v>
      </c>
      <c r="E375" s="42" t="s">
        <v>136</v>
      </c>
      <c r="F375" s="42" t="s">
        <v>4977</v>
      </c>
      <c r="G375" s="42"/>
      <c r="H375" s="42" t="s">
        <v>4978</v>
      </c>
      <c r="I375" s="42">
        <v>0</v>
      </c>
      <c r="J375" s="42" t="s">
        <v>4979</v>
      </c>
      <c r="K375" s="42" t="s">
        <v>1073</v>
      </c>
      <c r="L375" s="42" t="s">
        <v>76</v>
      </c>
      <c r="M375" s="42" t="s">
        <v>72</v>
      </c>
      <c r="N375" s="42" t="s">
        <v>73</v>
      </c>
      <c r="O375" s="42"/>
      <c r="P375" s="42"/>
      <c r="Q375" s="42"/>
      <c r="R375" s="42">
        <v>0</v>
      </c>
      <c r="S375" s="42"/>
      <c r="T375" s="42">
        <v>0</v>
      </c>
      <c r="U375" s="42" t="s">
        <v>4979</v>
      </c>
      <c r="V375" s="42" t="s">
        <v>1073</v>
      </c>
      <c r="W375" s="42" t="s">
        <v>76</v>
      </c>
      <c r="X375" s="42" t="s">
        <v>72</v>
      </c>
      <c r="Y375" s="42" t="s">
        <v>73</v>
      </c>
      <c r="Z375" s="42"/>
      <c r="AA375" s="42"/>
      <c r="AB375" s="42"/>
      <c r="AC375" s="42"/>
      <c r="AD375" s="42">
        <v>393407495220</v>
      </c>
      <c r="AE375" s="42" t="s">
        <v>3132</v>
      </c>
      <c r="AF375" s="42" t="s">
        <v>75</v>
      </c>
      <c r="AG375" s="42" t="s">
        <v>76</v>
      </c>
      <c r="AH375" s="42" t="s">
        <v>72</v>
      </c>
      <c r="AI375" s="42" t="s">
        <v>77</v>
      </c>
      <c r="AJ375" s="42" t="s">
        <v>4980</v>
      </c>
      <c r="AK375" s="42" t="s">
        <v>145</v>
      </c>
      <c r="AL375" s="42" t="s">
        <v>4981</v>
      </c>
      <c r="AM375" s="42">
        <v>935</v>
      </c>
      <c r="AN375" s="42">
        <v>899</v>
      </c>
      <c r="AO375" s="42" t="s">
        <v>4982</v>
      </c>
      <c r="AP375" s="42" t="s">
        <v>4983</v>
      </c>
      <c r="AQ375" s="42" t="s">
        <v>4983</v>
      </c>
      <c r="AR375" s="42" t="s">
        <v>129</v>
      </c>
      <c r="AS375" s="42" t="s">
        <v>1552</v>
      </c>
      <c r="AT375" s="43">
        <v>2020</v>
      </c>
      <c r="AU375" s="43" t="s">
        <v>248</v>
      </c>
      <c r="AV375" s="43">
        <v>100</v>
      </c>
      <c r="AW375" s="43">
        <v>25.3</v>
      </c>
      <c r="AX375" s="42" t="s">
        <v>2246</v>
      </c>
      <c r="AY375" s="42" t="s">
        <v>4976</v>
      </c>
      <c r="AZ375" s="42" t="s">
        <v>659</v>
      </c>
      <c r="BA375" s="42" t="s">
        <v>4984</v>
      </c>
      <c r="BB375" s="42" t="s">
        <v>129</v>
      </c>
      <c r="BC375" s="42" t="s">
        <v>4606</v>
      </c>
      <c r="BD375" s="43" t="str">
        <f t="shared" si="56"/>
        <v>01/10/2020</v>
      </c>
      <c r="BE375" s="43" t="str">
        <f t="shared" si="57"/>
        <v>01/07/2024</v>
      </c>
      <c r="BF375" s="43">
        <f t="shared" si="58"/>
        <v>45</v>
      </c>
      <c r="BG375" s="44">
        <f t="shared" si="59"/>
        <v>0.18181818181818182</v>
      </c>
      <c r="BH375" s="44">
        <f t="shared" si="60"/>
        <v>0.16866666666666669</v>
      </c>
      <c r="BI375" s="44">
        <f t="shared" si="61"/>
        <v>0.48</v>
      </c>
      <c r="BJ375" s="44">
        <f t="shared" si="62"/>
        <v>0.83048484848484849</v>
      </c>
      <c r="BK375" s="9">
        <f t="shared" si="63"/>
        <v>93</v>
      </c>
      <c r="BL375" s="10"/>
      <c r="BM375" s="9">
        <v>93</v>
      </c>
    </row>
    <row r="376" spans="1:65" x14ac:dyDescent="0.35">
      <c r="A376" s="42">
        <v>695</v>
      </c>
      <c r="B376" s="42" t="s">
        <v>63</v>
      </c>
      <c r="C376" s="42" t="s">
        <v>4821</v>
      </c>
      <c r="D376" s="42" t="s">
        <v>4985</v>
      </c>
      <c r="E376" s="42" t="s">
        <v>66</v>
      </c>
      <c r="F376" s="42" t="s">
        <v>4986</v>
      </c>
      <c r="G376" s="42"/>
      <c r="H376" s="42" t="s">
        <v>4987</v>
      </c>
      <c r="I376" s="42">
        <v>0</v>
      </c>
      <c r="J376" s="42" t="s">
        <v>4988</v>
      </c>
      <c r="K376" s="42" t="s">
        <v>769</v>
      </c>
      <c r="L376" s="42" t="s">
        <v>76</v>
      </c>
      <c r="M376" s="42" t="s">
        <v>72</v>
      </c>
      <c r="N376" s="42" t="s">
        <v>73</v>
      </c>
      <c r="O376" s="42"/>
      <c r="P376" s="42"/>
      <c r="Q376" s="42"/>
      <c r="R376" s="42">
        <v>0</v>
      </c>
      <c r="S376" s="42"/>
      <c r="T376" s="42">
        <v>0</v>
      </c>
      <c r="U376" s="42" t="s">
        <v>4988</v>
      </c>
      <c r="V376" s="42" t="s">
        <v>769</v>
      </c>
      <c r="W376" s="42" t="s">
        <v>76</v>
      </c>
      <c r="X376" s="42" t="s">
        <v>72</v>
      </c>
      <c r="Y376" s="42" t="s">
        <v>73</v>
      </c>
      <c r="Z376" s="42"/>
      <c r="AA376" s="42"/>
      <c r="AB376" s="42"/>
      <c r="AC376" s="42"/>
      <c r="AD376" s="42">
        <v>393889942305</v>
      </c>
      <c r="AE376" s="42" t="s">
        <v>4989</v>
      </c>
      <c r="AF376" s="42" t="s">
        <v>75</v>
      </c>
      <c r="AG376" s="42" t="s">
        <v>76</v>
      </c>
      <c r="AH376" s="42" t="s">
        <v>72</v>
      </c>
      <c r="AI376" s="42" t="s">
        <v>77</v>
      </c>
      <c r="AJ376" s="42" t="s">
        <v>4990</v>
      </c>
      <c r="AK376" s="42" t="s">
        <v>264</v>
      </c>
      <c r="AL376" s="42" t="s">
        <v>4991</v>
      </c>
      <c r="AM376" s="42">
        <v>706</v>
      </c>
      <c r="AN376" s="42">
        <v>695</v>
      </c>
      <c r="AO376" s="42" t="s">
        <v>4992</v>
      </c>
      <c r="AP376" s="42" t="s">
        <v>4993</v>
      </c>
      <c r="AQ376" s="42" t="s">
        <v>4993</v>
      </c>
      <c r="AR376" s="42" t="s">
        <v>129</v>
      </c>
      <c r="AS376" s="42" t="s">
        <v>3937</v>
      </c>
      <c r="AT376" s="43">
        <v>2020</v>
      </c>
      <c r="AU376" s="43" t="s">
        <v>4170</v>
      </c>
      <c r="AV376" s="43">
        <v>106</v>
      </c>
      <c r="AW376" s="43">
        <v>26.71</v>
      </c>
      <c r="AX376" s="42" t="s">
        <v>4821</v>
      </c>
      <c r="AY376" s="42" t="s">
        <v>4985</v>
      </c>
      <c r="AZ376" s="42" t="s">
        <v>4994</v>
      </c>
      <c r="BA376" s="42" t="s">
        <v>4995</v>
      </c>
      <c r="BB376" s="42" t="s">
        <v>129</v>
      </c>
      <c r="BC376" s="42" t="s">
        <v>3939</v>
      </c>
      <c r="BD376" s="43" t="str">
        <f t="shared" si="56"/>
        <v>01/10/2020</v>
      </c>
      <c r="BE376" s="43" t="str">
        <f t="shared" si="57"/>
        <v>01/09/2024</v>
      </c>
      <c r="BF376" s="43">
        <f t="shared" si="58"/>
        <v>47</v>
      </c>
      <c r="BG376" s="44">
        <f t="shared" si="59"/>
        <v>0.19272727272727275</v>
      </c>
      <c r="BH376" s="44">
        <f t="shared" si="60"/>
        <v>0.17806666666666668</v>
      </c>
      <c r="BI376" s="44">
        <f t="shared" si="61"/>
        <v>0.45957446808510638</v>
      </c>
      <c r="BJ376" s="44">
        <f t="shared" si="62"/>
        <v>0.83036840747904583</v>
      </c>
      <c r="BK376" s="9">
        <f t="shared" si="63"/>
        <v>94</v>
      </c>
      <c r="BL376" s="10"/>
      <c r="BM376" s="9">
        <v>90</v>
      </c>
    </row>
    <row r="377" spans="1:65" x14ac:dyDescent="0.35">
      <c r="A377" s="42">
        <v>233</v>
      </c>
      <c r="B377" s="42" t="s">
        <v>63</v>
      </c>
      <c r="C377" s="42" t="s">
        <v>4996</v>
      </c>
      <c r="D377" s="42" t="s">
        <v>4997</v>
      </c>
      <c r="E377" s="42" t="s">
        <v>136</v>
      </c>
      <c r="F377" s="42" t="s">
        <v>4998</v>
      </c>
      <c r="G377" s="42"/>
      <c r="H377" s="42" t="s">
        <v>4999</v>
      </c>
      <c r="I377" s="42">
        <v>0</v>
      </c>
      <c r="J377" s="42" t="s">
        <v>5000</v>
      </c>
      <c r="K377" s="42" t="s">
        <v>5001</v>
      </c>
      <c r="L377" s="42" t="s">
        <v>5002</v>
      </c>
      <c r="M377" s="42" t="s">
        <v>72</v>
      </c>
      <c r="N377" s="42" t="s">
        <v>73</v>
      </c>
      <c r="O377" s="42"/>
      <c r="P377" s="42"/>
      <c r="Q377" s="42"/>
      <c r="R377" s="42">
        <v>0</v>
      </c>
      <c r="S377" s="42"/>
      <c r="T377" s="42">
        <v>0</v>
      </c>
      <c r="U377" s="42" t="s">
        <v>5000</v>
      </c>
      <c r="V377" s="42" t="s">
        <v>5001</v>
      </c>
      <c r="W377" s="42" t="s">
        <v>5002</v>
      </c>
      <c r="X377" s="42" t="s">
        <v>72</v>
      </c>
      <c r="Y377" s="42" t="s">
        <v>73</v>
      </c>
      <c r="Z377" s="42"/>
      <c r="AA377" s="42"/>
      <c r="AB377" s="42"/>
      <c r="AC377" s="42"/>
      <c r="AD377" s="42">
        <v>393711976928</v>
      </c>
      <c r="AE377" s="42" t="s">
        <v>1075</v>
      </c>
      <c r="AF377" s="42" t="s">
        <v>5003</v>
      </c>
      <c r="AG377" s="42"/>
      <c r="AH377" s="42"/>
      <c r="AI377" s="42" t="s">
        <v>77</v>
      </c>
      <c r="AJ377" s="42" t="s">
        <v>5004</v>
      </c>
      <c r="AK377" s="42" t="s">
        <v>5002</v>
      </c>
      <c r="AL377" s="42" t="s">
        <v>1366</v>
      </c>
      <c r="AM377" s="42">
        <v>230</v>
      </c>
      <c r="AN377" s="42">
        <v>233</v>
      </c>
      <c r="AO377" s="42" t="s">
        <v>5005</v>
      </c>
      <c r="AP377" s="42" t="s">
        <v>5006</v>
      </c>
      <c r="AQ377" s="42" t="s">
        <v>5006</v>
      </c>
      <c r="AR377" s="42" t="s">
        <v>129</v>
      </c>
      <c r="AS377" s="42" t="s">
        <v>4224</v>
      </c>
      <c r="AT377" s="43">
        <v>2019</v>
      </c>
      <c r="AU377" s="43" t="s">
        <v>309</v>
      </c>
      <c r="AV377" s="43">
        <v>101</v>
      </c>
      <c r="AW377" s="43">
        <v>24.56</v>
      </c>
      <c r="AX377" s="42" t="s">
        <v>4996</v>
      </c>
      <c r="AY377" s="42" t="s">
        <v>4997</v>
      </c>
      <c r="AZ377" s="42" t="s">
        <v>1465</v>
      </c>
      <c r="BA377" s="42" t="s">
        <v>5007</v>
      </c>
      <c r="BB377" s="42" t="s">
        <v>129</v>
      </c>
      <c r="BC377" s="42" t="s">
        <v>4690</v>
      </c>
      <c r="BD377" s="43" t="str">
        <f t="shared" si="56"/>
        <v>01/10/2019</v>
      </c>
      <c r="BE377" s="43" t="str">
        <f t="shared" si="57"/>
        <v>01/07/2023</v>
      </c>
      <c r="BF377" s="43">
        <f t="shared" si="58"/>
        <v>45</v>
      </c>
      <c r="BG377" s="44">
        <f t="shared" si="59"/>
        <v>0.18363636363636365</v>
      </c>
      <c r="BH377" s="44">
        <f t="shared" si="60"/>
        <v>0.16373333333333334</v>
      </c>
      <c r="BI377" s="44">
        <f t="shared" si="61"/>
        <v>0.48</v>
      </c>
      <c r="BJ377" s="44">
        <f t="shared" si="62"/>
        <v>0.82736969696969698</v>
      </c>
      <c r="BK377" s="9">
        <f t="shared" si="63"/>
        <v>95</v>
      </c>
      <c r="BL377" s="10"/>
      <c r="BM377" s="9">
        <v>94</v>
      </c>
    </row>
    <row r="378" spans="1:65" x14ac:dyDescent="0.35">
      <c r="A378" s="42">
        <v>51</v>
      </c>
      <c r="B378" s="42" t="s">
        <v>63</v>
      </c>
      <c r="C378" s="42" t="s">
        <v>252</v>
      </c>
      <c r="D378" s="42" t="s">
        <v>5008</v>
      </c>
      <c r="E378" s="42" t="s">
        <v>66</v>
      </c>
      <c r="F378" s="42" t="s">
        <v>5009</v>
      </c>
      <c r="G378" s="42"/>
      <c r="H378" s="42" t="s">
        <v>5010</v>
      </c>
      <c r="I378" s="42">
        <v>0</v>
      </c>
      <c r="J378" s="42" t="s">
        <v>5011</v>
      </c>
      <c r="K378" s="42" t="s">
        <v>1073</v>
      </c>
      <c r="L378" s="42" t="s">
        <v>76</v>
      </c>
      <c r="M378" s="42" t="s">
        <v>72</v>
      </c>
      <c r="N378" s="42" t="s">
        <v>73</v>
      </c>
      <c r="O378" s="42"/>
      <c r="P378" s="42"/>
      <c r="Q378" s="42"/>
      <c r="R378" s="42">
        <v>0</v>
      </c>
      <c r="S378" s="42"/>
      <c r="T378" s="42">
        <v>0</v>
      </c>
      <c r="U378" s="42" t="s">
        <v>5011</v>
      </c>
      <c r="V378" s="42" t="s">
        <v>1073</v>
      </c>
      <c r="W378" s="42" t="s">
        <v>76</v>
      </c>
      <c r="X378" s="42" t="s">
        <v>72</v>
      </c>
      <c r="Y378" s="42" t="s">
        <v>73</v>
      </c>
      <c r="Z378" s="42"/>
      <c r="AA378" s="42"/>
      <c r="AB378" s="42"/>
      <c r="AC378" s="42"/>
      <c r="AD378" s="42">
        <v>3928192120</v>
      </c>
      <c r="AE378" s="42" t="s">
        <v>5012</v>
      </c>
      <c r="AF378" s="42" t="s">
        <v>75</v>
      </c>
      <c r="AG378" s="42" t="s">
        <v>76</v>
      </c>
      <c r="AH378" s="42" t="s">
        <v>72</v>
      </c>
      <c r="AI378" s="42" t="s">
        <v>77</v>
      </c>
      <c r="AJ378" s="42" t="s">
        <v>5013</v>
      </c>
      <c r="AK378" s="42" t="s">
        <v>679</v>
      </c>
      <c r="AL378" s="42" t="s">
        <v>5014</v>
      </c>
      <c r="AM378" s="42">
        <v>332</v>
      </c>
      <c r="AN378" s="42">
        <v>51</v>
      </c>
      <c r="AO378" s="42" t="s">
        <v>5015</v>
      </c>
      <c r="AP378" s="42" t="s">
        <v>5016</v>
      </c>
      <c r="AQ378" s="42" t="s">
        <v>5016</v>
      </c>
      <c r="AR378" s="42" t="s">
        <v>129</v>
      </c>
      <c r="AS378" s="42" t="s">
        <v>4224</v>
      </c>
      <c r="AT378" s="43">
        <v>2020</v>
      </c>
      <c r="AU378" s="43" t="s">
        <v>4052</v>
      </c>
      <c r="AV378" s="43">
        <v>100</v>
      </c>
      <c r="AW378" s="43">
        <v>24.72</v>
      </c>
      <c r="AX378" s="42" t="s">
        <v>252</v>
      </c>
      <c r="AY378" s="42" t="s">
        <v>5008</v>
      </c>
      <c r="AZ378" s="42" t="s">
        <v>465</v>
      </c>
      <c r="BA378" s="42" t="s">
        <v>5017</v>
      </c>
      <c r="BB378" s="42" t="s">
        <v>129</v>
      </c>
      <c r="BC378" s="42" t="s">
        <v>4227</v>
      </c>
      <c r="BD378" s="43" t="str">
        <f t="shared" si="56"/>
        <v>01/10/2020</v>
      </c>
      <c r="BE378" s="43" t="str">
        <f t="shared" si="57"/>
        <v>01/07/2024</v>
      </c>
      <c r="BF378" s="43">
        <f t="shared" si="58"/>
        <v>45</v>
      </c>
      <c r="BG378" s="44">
        <f t="shared" si="59"/>
        <v>0.18181818181818182</v>
      </c>
      <c r="BH378" s="44">
        <f t="shared" si="60"/>
        <v>0.1648</v>
      </c>
      <c r="BI378" s="44">
        <f t="shared" si="61"/>
        <v>0.48</v>
      </c>
      <c r="BJ378" s="44">
        <f t="shared" si="62"/>
        <v>0.82661818181818181</v>
      </c>
      <c r="BK378" s="9">
        <f t="shared" si="63"/>
        <v>96</v>
      </c>
      <c r="BL378" s="10"/>
      <c r="BM378" s="9">
        <v>95</v>
      </c>
    </row>
    <row r="379" spans="1:65" x14ac:dyDescent="0.35">
      <c r="A379" s="42">
        <v>594</v>
      </c>
      <c r="B379" s="42" t="s">
        <v>63</v>
      </c>
      <c r="C379" s="42" t="s">
        <v>685</v>
      </c>
      <c r="D379" s="42" t="s">
        <v>2829</v>
      </c>
      <c r="E379" s="42" t="s">
        <v>66</v>
      </c>
      <c r="F379" s="42" t="s">
        <v>5018</v>
      </c>
      <c r="G379" s="42"/>
      <c r="H379" s="42" t="s">
        <v>5019</v>
      </c>
      <c r="I379" s="42">
        <v>0</v>
      </c>
      <c r="J379" s="42" t="s">
        <v>5020</v>
      </c>
      <c r="K379" s="42" t="s">
        <v>5021</v>
      </c>
      <c r="L379" s="42" t="s">
        <v>76</v>
      </c>
      <c r="M379" s="42" t="s">
        <v>72</v>
      </c>
      <c r="N379" s="42" t="s">
        <v>73</v>
      </c>
      <c r="O379" s="42"/>
      <c r="P379" s="42"/>
      <c r="Q379" s="42"/>
      <c r="R379" s="42">
        <v>1</v>
      </c>
      <c r="S379" s="42"/>
      <c r="T379" s="42">
        <v>0</v>
      </c>
      <c r="U379" s="42" t="s">
        <v>5022</v>
      </c>
      <c r="V379" s="42" t="s">
        <v>5023</v>
      </c>
      <c r="W379" s="42" t="s">
        <v>76</v>
      </c>
      <c r="X379" s="42" t="s">
        <v>72</v>
      </c>
      <c r="Y379" s="42" t="s">
        <v>73</v>
      </c>
      <c r="Z379" s="42"/>
      <c r="AA379" s="42"/>
      <c r="AB379" s="42"/>
      <c r="AC379" s="42"/>
      <c r="AD379" s="42" t="s">
        <v>5024</v>
      </c>
      <c r="AE379" s="42" t="s">
        <v>5025</v>
      </c>
      <c r="AF379" s="42" t="s">
        <v>75</v>
      </c>
      <c r="AG379" s="42" t="s">
        <v>76</v>
      </c>
      <c r="AH379" s="42" t="s">
        <v>72</v>
      </c>
      <c r="AI379" s="42" t="s">
        <v>77</v>
      </c>
      <c r="AJ379" s="42" t="s">
        <v>5026</v>
      </c>
      <c r="AK379" s="42" t="s">
        <v>1434</v>
      </c>
      <c r="AL379" s="42" t="s">
        <v>5027</v>
      </c>
      <c r="AM379" s="42">
        <v>590</v>
      </c>
      <c r="AN379" s="42">
        <v>594</v>
      </c>
      <c r="AO379" s="42" t="s">
        <v>5028</v>
      </c>
      <c r="AP379" s="42" t="s">
        <v>5029</v>
      </c>
      <c r="AQ379" s="42" t="s">
        <v>5029</v>
      </c>
      <c r="AR379" s="42" t="s">
        <v>129</v>
      </c>
      <c r="AS379" s="42" t="s">
        <v>1524</v>
      </c>
      <c r="AT379" s="43">
        <v>2020</v>
      </c>
      <c r="AU379" s="43" t="s">
        <v>337</v>
      </c>
      <c r="AV379" s="43">
        <v>100</v>
      </c>
      <c r="AW379" s="43">
        <v>24.65</v>
      </c>
      <c r="AX379" s="42" t="s">
        <v>685</v>
      </c>
      <c r="AY379" s="42" t="s">
        <v>2829</v>
      </c>
      <c r="AZ379" s="42" t="s">
        <v>131</v>
      </c>
      <c r="BA379" s="42" t="s">
        <v>5030</v>
      </c>
      <c r="BB379" s="42" t="s">
        <v>129</v>
      </c>
      <c r="BC379" s="42" t="s">
        <v>4585</v>
      </c>
      <c r="BD379" s="43" t="str">
        <f t="shared" si="56"/>
        <v>01/10/2020</v>
      </c>
      <c r="BE379" s="43" t="str">
        <f t="shared" si="57"/>
        <v>01/07/2024</v>
      </c>
      <c r="BF379" s="43">
        <f t="shared" si="58"/>
        <v>45</v>
      </c>
      <c r="BG379" s="44">
        <f t="shared" si="59"/>
        <v>0.18181818181818182</v>
      </c>
      <c r="BH379" s="44">
        <f t="shared" si="60"/>
        <v>0.16433333333333333</v>
      </c>
      <c r="BI379" s="44">
        <f t="shared" si="61"/>
        <v>0.48</v>
      </c>
      <c r="BJ379" s="44">
        <f t="shared" si="62"/>
        <v>0.82615151515151508</v>
      </c>
      <c r="BK379" s="9">
        <f t="shared" si="63"/>
        <v>97</v>
      </c>
      <c r="BL379" s="10"/>
      <c r="BM379" s="9">
        <v>96</v>
      </c>
    </row>
    <row r="380" spans="1:65" hidden="1" x14ac:dyDescent="0.35">
      <c r="A380" s="15">
        <v>50</v>
      </c>
      <c r="B380" s="15" t="s">
        <v>63</v>
      </c>
      <c r="C380" s="15" t="s">
        <v>1927</v>
      </c>
      <c r="D380" s="15" t="s">
        <v>3928</v>
      </c>
      <c r="E380" s="15" t="s">
        <v>136</v>
      </c>
      <c r="F380" s="15" t="s">
        <v>5031</v>
      </c>
      <c r="G380" s="15"/>
      <c r="H380" s="15" t="s">
        <v>5032</v>
      </c>
      <c r="I380" s="42">
        <v>0</v>
      </c>
      <c r="J380" s="42" t="s">
        <v>5033</v>
      </c>
      <c r="K380" s="42" t="s">
        <v>2075</v>
      </c>
      <c r="L380" s="42" t="s">
        <v>2076</v>
      </c>
      <c r="M380" s="42" t="s">
        <v>72</v>
      </c>
      <c r="N380" s="42" t="s">
        <v>73</v>
      </c>
      <c r="O380" s="42"/>
      <c r="P380" s="42"/>
      <c r="Q380" s="42"/>
      <c r="R380" s="42">
        <v>0</v>
      </c>
      <c r="S380" s="42"/>
      <c r="T380" s="42">
        <v>0</v>
      </c>
      <c r="U380" s="42" t="s">
        <v>5033</v>
      </c>
      <c r="V380" s="42" t="s">
        <v>2075</v>
      </c>
      <c r="W380" s="42" t="s">
        <v>2076</v>
      </c>
      <c r="X380" s="42" t="s">
        <v>72</v>
      </c>
      <c r="Y380" s="42" t="s">
        <v>73</v>
      </c>
      <c r="Z380" s="42"/>
      <c r="AA380" s="42"/>
      <c r="AB380" s="42"/>
      <c r="AC380" s="42"/>
      <c r="AD380" s="42">
        <v>3451842745</v>
      </c>
      <c r="AE380" s="42" t="s">
        <v>5034</v>
      </c>
      <c r="AF380" s="42" t="s">
        <v>75</v>
      </c>
      <c r="AG380" s="42" t="s">
        <v>76</v>
      </c>
      <c r="AH380" s="42" t="s">
        <v>72</v>
      </c>
      <c r="AI380" s="42" t="s">
        <v>77</v>
      </c>
      <c r="AJ380" s="42" t="s">
        <v>5035</v>
      </c>
      <c r="AK380" s="42" t="s">
        <v>5036</v>
      </c>
      <c r="AL380" s="42" t="s">
        <v>5037</v>
      </c>
      <c r="AM380" s="42">
        <v>316</v>
      </c>
      <c r="AN380" s="42">
        <v>50</v>
      </c>
      <c r="AO380" s="42" t="s">
        <v>5038</v>
      </c>
      <c r="AP380" s="42" t="s">
        <v>5039</v>
      </c>
      <c r="AQ380" s="42" t="s">
        <v>5039</v>
      </c>
      <c r="AR380" s="42" t="s">
        <v>129</v>
      </c>
      <c r="AS380" s="42" t="s">
        <v>4224</v>
      </c>
      <c r="AT380" s="43">
        <v>2020</v>
      </c>
      <c r="AU380" s="43" t="s">
        <v>4052</v>
      </c>
      <c r="AV380" s="43">
        <v>96</v>
      </c>
      <c r="AW380" s="43">
        <v>23.65</v>
      </c>
      <c r="AX380" s="42" t="s">
        <v>1927</v>
      </c>
      <c r="AY380" s="42" t="s">
        <v>3928</v>
      </c>
      <c r="AZ380" s="42" t="s">
        <v>86</v>
      </c>
      <c r="BA380" s="42" t="s">
        <v>5040</v>
      </c>
      <c r="BB380" s="42" t="s">
        <v>129</v>
      </c>
      <c r="BC380" s="42" t="s">
        <v>4227</v>
      </c>
      <c r="BD380" s="43" t="str">
        <f t="shared" si="56"/>
        <v>01/10/2020</v>
      </c>
      <c r="BE380" s="43" t="str">
        <f t="shared" si="57"/>
        <v>01/07/2024</v>
      </c>
      <c r="BF380" s="43">
        <f t="shared" si="58"/>
        <v>45</v>
      </c>
      <c r="BG380" s="44">
        <f t="shared" si="59"/>
        <v>0.17454545454545456</v>
      </c>
      <c r="BH380" s="44">
        <f t="shared" si="60"/>
        <v>0.15766666666666668</v>
      </c>
      <c r="BI380" s="44">
        <f t="shared" si="61"/>
        <v>0.48</v>
      </c>
      <c r="BJ380" s="44">
        <f t="shared" si="62"/>
        <v>0.81221212121212116</v>
      </c>
      <c r="BK380" s="9">
        <f t="shared" si="63"/>
        <v>98</v>
      </c>
      <c r="BL380" s="10"/>
      <c r="BM380" s="9">
        <v>101</v>
      </c>
    </row>
    <row r="381" spans="1:65" x14ac:dyDescent="0.35">
      <c r="A381" s="42">
        <v>614</v>
      </c>
      <c r="B381" s="42" t="s">
        <v>63</v>
      </c>
      <c r="C381" s="42" t="s">
        <v>5041</v>
      </c>
      <c r="D381" s="42" t="s">
        <v>5042</v>
      </c>
      <c r="E381" s="42" t="s">
        <v>136</v>
      </c>
      <c r="F381" s="42" t="s">
        <v>5043</v>
      </c>
      <c r="G381" s="42"/>
      <c r="H381" s="42" t="s">
        <v>5044</v>
      </c>
      <c r="I381" s="42">
        <v>0</v>
      </c>
      <c r="J381" s="42" t="s">
        <v>5045</v>
      </c>
      <c r="K381" s="42" t="s">
        <v>4442</v>
      </c>
      <c r="L381" s="42" t="s">
        <v>4443</v>
      </c>
      <c r="M381" s="42" t="s">
        <v>72</v>
      </c>
      <c r="N381" s="42" t="s">
        <v>73</v>
      </c>
      <c r="O381" s="42"/>
      <c r="P381" s="42"/>
      <c r="Q381" s="42"/>
      <c r="R381" s="42">
        <v>0</v>
      </c>
      <c r="S381" s="42"/>
      <c r="T381" s="42">
        <v>0</v>
      </c>
      <c r="U381" s="42" t="s">
        <v>5045</v>
      </c>
      <c r="V381" s="42" t="s">
        <v>4442</v>
      </c>
      <c r="W381" s="42" t="s">
        <v>4443</v>
      </c>
      <c r="X381" s="42" t="s">
        <v>72</v>
      </c>
      <c r="Y381" s="42" t="s">
        <v>73</v>
      </c>
      <c r="Z381" s="42"/>
      <c r="AA381" s="42"/>
      <c r="AB381" s="42"/>
      <c r="AC381" s="42"/>
      <c r="AD381" s="42">
        <v>393273231970</v>
      </c>
      <c r="AE381" s="42" t="s">
        <v>4209</v>
      </c>
      <c r="AF381" s="42" t="s">
        <v>4497</v>
      </c>
      <c r="AG381" s="42"/>
      <c r="AH381" s="42"/>
      <c r="AI381" s="42" t="s">
        <v>223</v>
      </c>
      <c r="AJ381" s="42" t="s">
        <v>5046</v>
      </c>
      <c r="AK381" s="42" t="s">
        <v>5047</v>
      </c>
      <c r="AL381" s="42" t="s">
        <v>5048</v>
      </c>
      <c r="AM381" s="42">
        <v>615</v>
      </c>
      <c r="AN381" s="42">
        <v>614</v>
      </c>
      <c r="AO381" s="42" t="s">
        <v>5049</v>
      </c>
      <c r="AP381" s="42" t="s">
        <v>5050</v>
      </c>
      <c r="AQ381" s="42" t="s">
        <v>5050</v>
      </c>
      <c r="AR381" s="42" t="s">
        <v>129</v>
      </c>
      <c r="AS381" s="42" t="s">
        <v>1552</v>
      </c>
      <c r="AT381" s="43">
        <v>2020</v>
      </c>
      <c r="AU381" s="43" t="s">
        <v>248</v>
      </c>
      <c r="AV381" s="43">
        <v>94</v>
      </c>
      <c r="AW381" s="43">
        <v>23.6</v>
      </c>
      <c r="AX381" s="42" t="s">
        <v>5041</v>
      </c>
      <c r="AY381" s="42" t="s">
        <v>5042</v>
      </c>
      <c r="AZ381" s="42" t="s">
        <v>5051</v>
      </c>
      <c r="BA381" s="42" t="s">
        <v>5052</v>
      </c>
      <c r="BB381" s="42" t="s">
        <v>129</v>
      </c>
      <c r="BC381" s="42" t="s">
        <v>4288</v>
      </c>
      <c r="BD381" s="43" t="str">
        <f t="shared" si="56"/>
        <v>01/10/2020</v>
      </c>
      <c r="BE381" s="43" t="str">
        <f t="shared" si="57"/>
        <v>01/07/2024</v>
      </c>
      <c r="BF381" s="43">
        <f t="shared" si="58"/>
        <v>45</v>
      </c>
      <c r="BG381" s="44">
        <f t="shared" si="59"/>
        <v>0.1709090909090909</v>
      </c>
      <c r="BH381" s="44">
        <f t="shared" si="60"/>
        <v>0.15733333333333335</v>
      </c>
      <c r="BI381" s="44">
        <f t="shared" si="61"/>
        <v>0.48</v>
      </c>
      <c r="BJ381" s="44">
        <f t="shared" si="62"/>
        <v>0.80824242424242421</v>
      </c>
      <c r="BK381" s="9">
        <f t="shared" si="63"/>
        <v>99</v>
      </c>
      <c r="BL381" s="10"/>
      <c r="BM381" s="9">
        <v>103</v>
      </c>
    </row>
    <row r="382" spans="1:65" x14ac:dyDescent="0.35">
      <c r="A382" s="42">
        <v>647</v>
      </c>
      <c r="B382" s="42" t="s">
        <v>63</v>
      </c>
      <c r="C382" s="42" t="s">
        <v>396</v>
      </c>
      <c r="D382" s="42" t="s">
        <v>5053</v>
      </c>
      <c r="E382" s="42" t="s">
        <v>136</v>
      </c>
      <c r="F382" s="42" t="s">
        <v>5054</v>
      </c>
      <c r="G382" s="42"/>
      <c r="H382" s="42" t="s">
        <v>5055</v>
      </c>
      <c r="I382" s="42">
        <v>0</v>
      </c>
      <c r="J382" s="42" t="s">
        <v>5056</v>
      </c>
      <c r="K382" s="42" t="s">
        <v>3675</v>
      </c>
      <c r="L382" s="42" t="s">
        <v>76</v>
      </c>
      <c r="M382" s="42" t="s">
        <v>72</v>
      </c>
      <c r="N382" s="42" t="s">
        <v>73</v>
      </c>
      <c r="O382" s="42"/>
      <c r="P382" s="42"/>
      <c r="Q382" s="42"/>
      <c r="R382" s="42">
        <v>0</v>
      </c>
      <c r="S382" s="42"/>
      <c r="T382" s="42">
        <v>0</v>
      </c>
      <c r="U382" s="42" t="s">
        <v>5056</v>
      </c>
      <c r="V382" s="42" t="s">
        <v>3675</v>
      </c>
      <c r="W382" s="42" t="s">
        <v>76</v>
      </c>
      <c r="X382" s="42" t="s">
        <v>72</v>
      </c>
      <c r="Y382" s="42" t="s">
        <v>73</v>
      </c>
      <c r="Z382" s="42"/>
      <c r="AA382" s="42"/>
      <c r="AB382" s="42"/>
      <c r="AC382" s="42"/>
      <c r="AD382" s="42" t="s">
        <v>5057</v>
      </c>
      <c r="AE382" s="42" t="s">
        <v>2700</v>
      </c>
      <c r="AF382" s="42" t="s">
        <v>75</v>
      </c>
      <c r="AG382" s="42" t="s">
        <v>76</v>
      </c>
      <c r="AH382" s="42" t="s">
        <v>72</v>
      </c>
      <c r="AI382" s="42" t="s">
        <v>77</v>
      </c>
      <c r="AJ382" s="42" t="s">
        <v>5058</v>
      </c>
      <c r="AK382" s="42" t="s">
        <v>145</v>
      </c>
      <c r="AL382" s="42" t="s">
        <v>5059</v>
      </c>
      <c r="AM382" s="42">
        <v>656</v>
      </c>
      <c r="AN382" s="42">
        <v>647</v>
      </c>
      <c r="AO382" s="42" t="s">
        <v>5060</v>
      </c>
      <c r="AP382" s="42" t="s">
        <v>5061</v>
      </c>
      <c r="AQ382" s="42" t="s">
        <v>5061</v>
      </c>
      <c r="AR382" s="42" t="s">
        <v>129</v>
      </c>
      <c r="AS382" s="42" t="s">
        <v>3937</v>
      </c>
      <c r="AT382" s="43">
        <v>2020</v>
      </c>
      <c r="AU382" s="43" t="s">
        <v>4170</v>
      </c>
      <c r="AV382" s="43">
        <v>100</v>
      </c>
      <c r="AW382" s="43">
        <v>25</v>
      </c>
      <c r="AX382" s="42" t="s">
        <v>396</v>
      </c>
      <c r="AY382" s="42" t="s">
        <v>5053</v>
      </c>
      <c r="AZ382" s="42" t="s">
        <v>484</v>
      </c>
      <c r="BA382" s="42" t="s">
        <v>5062</v>
      </c>
      <c r="BB382" s="42" t="s">
        <v>129</v>
      </c>
      <c r="BC382" s="42" t="s">
        <v>3939</v>
      </c>
      <c r="BD382" s="43" t="str">
        <f t="shared" si="56"/>
        <v>01/10/2020</v>
      </c>
      <c r="BE382" s="43" t="str">
        <f t="shared" si="57"/>
        <v>01/09/2024</v>
      </c>
      <c r="BF382" s="43">
        <f t="shared" si="58"/>
        <v>47</v>
      </c>
      <c r="BG382" s="44">
        <f t="shared" si="59"/>
        <v>0.18181818181818182</v>
      </c>
      <c r="BH382" s="44">
        <f t="shared" si="60"/>
        <v>0.16666666666666669</v>
      </c>
      <c r="BI382" s="44">
        <f t="shared" si="61"/>
        <v>0.45957446808510638</v>
      </c>
      <c r="BJ382" s="44">
        <f t="shared" si="62"/>
        <v>0.80805931656995489</v>
      </c>
      <c r="BK382" s="9">
        <f t="shared" si="63"/>
        <v>100</v>
      </c>
      <c r="BL382" s="10"/>
      <c r="BM382" s="9">
        <v>99</v>
      </c>
    </row>
    <row r="383" spans="1:65" x14ac:dyDescent="0.35">
      <c r="A383" s="42">
        <v>867</v>
      </c>
      <c r="B383" s="42" t="s">
        <v>63</v>
      </c>
      <c r="C383" s="42" t="s">
        <v>1927</v>
      </c>
      <c r="D383" s="42" t="s">
        <v>5063</v>
      </c>
      <c r="E383" s="42" t="s">
        <v>136</v>
      </c>
      <c r="F383" s="42" t="s">
        <v>5064</v>
      </c>
      <c r="G383" s="42"/>
      <c r="H383" s="42" t="s">
        <v>5065</v>
      </c>
      <c r="I383" s="42">
        <v>0</v>
      </c>
      <c r="J383" s="42" t="s">
        <v>5066</v>
      </c>
      <c r="K383" s="42" t="s">
        <v>5067</v>
      </c>
      <c r="L383" s="42" t="s">
        <v>76</v>
      </c>
      <c r="M383" s="42" t="s">
        <v>72</v>
      </c>
      <c r="N383" s="42" t="s">
        <v>73</v>
      </c>
      <c r="O383" s="42"/>
      <c r="P383" s="42"/>
      <c r="Q383" s="42"/>
      <c r="R383" s="42">
        <v>0</v>
      </c>
      <c r="S383" s="42"/>
      <c r="T383" s="42">
        <v>0</v>
      </c>
      <c r="U383" s="42" t="s">
        <v>5066</v>
      </c>
      <c r="V383" s="42" t="s">
        <v>5067</v>
      </c>
      <c r="W383" s="42" t="s">
        <v>76</v>
      </c>
      <c r="X383" s="42" t="s">
        <v>72</v>
      </c>
      <c r="Y383" s="42" t="s">
        <v>73</v>
      </c>
      <c r="Z383" s="42"/>
      <c r="AA383" s="42"/>
      <c r="AB383" s="42"/>
      <c r="AC383" s="42"/>
      <c r="AD383" s="42">
        <v>3668154920</v>
      </c>
      <c r="AE383" s="42" t="s">
        <v>5068</v>
      </c>
      <c r="AF383" s="42" t="s">
        <v>75</v>
      </c>
      <c r="AG383" s="42" t="s">
        <v>76</v>
      </c>
      <c r="AH383" s="42" t="s">
        <v>72</v>
      </c>
      <c r="AI383" s="42" t="s">
        <v>223</v>
      </c>
      <c r="AJ383" s="42" t="s">
        <v>5069</v>
      </c>
      <c r="AK383" s="42" t="s">
        <v>5070</v>
      </c>
      <c r="AL383" s="42" t="s">
        <v>4375</v>
      </c>
      <c r="AM383" s="42">
        <v>908</v>
      </c>
      <c r="AN383" s="42">
        <v>867</v>
      </c>
      <c r="AO383" s="42" t="s">
        <v>5071</v>
      </c>
      <c r="AP383" s="42" t="s">
        <v>5072</v>
      </c>
      <c r="AQ383" s="42" t="s">
        <v>5072</v>
      </c>
      <c r="AR383" s="42" t="s">
        <v>129</v>
      </c>
      <c r="AS383" s="42" t="s">
        <v>1524</v>
      </c>
      <c r="AT383" s="43">
        <v>2020</v>
      </c>
      <c r="AU383" s="43" t="s">
        <v>270</v>
      </c>
      <c r="AV383" s="43">
        <v>94</v>
      </c>
      <c r="AW383" s="43">
        <v>23.1</v>
      </c>
      <c r="AX383" s="42" t="s">
        <v>1927</v>
      </c>
      <c r="AY383" s="42" t="s">
        <v>5063</v>
      </c>
      <c r="AZ383" s="42" t="s">
        <v>178</v>
      </c>
      <c r="BA383" s="42" t="s">
        <v>5073</v>
      </c>
      <c r="BB383" s="42" t="s">
        <v>129</v>
      </c>
      <c r="BC383" s="42" t="s">
        <v>4585</v>
      </c>
      <c r="BD383" s="43" t="str">
        <f t="shared" si="56"/>
        <v>01/10/2020</v>
      </c>
      <c r="BE383" s="43" t="str">
        <f t="shared" si="57"/>
        <v>01/07/2024</v>
      </c>
      <c r="BF383" s="43">
        <f t="shared" si="58"/>
        <v>45</v>
      </c>
      <c r="BG383" s="44">
        <f t="shared" si="59"/>
        <v>0.1709090909090909</v>
      </c>
      <c r="BH383" s="44">
        <f t="shared" si="60"/>
        <v>0.15400000000000003</v>
      </c>
      <c r="BI383" s="44">
        <f t="shared" si="61"/>
        <v>0.48</v>
      </c>
      <c r="BJ383" s="44">
        <f t="shared" si="62"/>
        <v>0.80490909090909091</v>
      </c>
      <c r="BK383" s="9">
        <f t="shared" si="63"/>
        <v>101</v>
      </c>
      <c r="BL383" s="10"/>
      <c r="BM383" s="9">
        <v>105</v>
      </c>
    </row>
    <row r="384" spans="1:65" x14ac:dyDescent="0.35">
      <c r="A384" s="42">
        <v>572</v>
      </c>
      <c r="B384" s="42" t="s">
        <v>63</v>
      </c>
      <c r="C384" s="42" t="s">
        <v>5074</v>
      </c>
      <c r="D384" s="42" t="s">
        <v>5075</v>
      </c>
      <c r="E384" s="42" t="s">
        <v>66</v>
      </c>
      <c r="F384" s="42" t="s">
        <v>5076</v>
      </c>
      <c r="G384" s="42"/>
      <c r="H384" s="42" t="s">
        <v>5077</v>
      </c>
      <c r="I384" s="42">
        <v>0</v>
      </c>
      <c r="J384" s="42" t="s">
        <v>5078</v>
      </c>
      <c r="K384" s="42" t="s">
        <v>1532</v>
      </c>
      <c r="L384" s="42" t="s">
        <v>76</v>
      </c>
      <c r="M384" s="42" t="s">
        <v>72</v>
      </c>
      <c r="N384" s="42" t="s">
        <v>73</v>
      </c>
      <c r="O384" s="42"/>
      <c r="P384" s="42"/>
      <c r="Q384" s="42"/>
      <c r="R384" s="42">
        <v>0</v>
      </c>
      <c r="S384" s="42"/>
      <c r="T384" s="42">
        <v>0</v>
      </c>
      <c r="U384" s="42" t="s">
        <v>5078</v>
      </c>
      <c r="V384" s="42" t="s">
        <v>1532</v>
      </c>
      <c r="W384" s="42" t="s">
        <v>76</v>
      </c>
      <c r="X384" s="42" t="s">
        <v>72</v>
      </c>
      <c r="Y384" s="42" t="s">
        <v>73</v>
      </c>
      <c r="Z384" s="42"/>
      <c r="AA384" s="42"/>
      <c r="AB384" s="42"/>
      <c r="AC384" s="42"/>
      <c r="AD384" s="42" t="s">
        <v>5079</v>
      </c>
      <c r="AE384" s="42" t="s">
        <v>5080</v>
      </c>
      <c r="AF384" s="42" t="s">
        <v>75</v>
      </c>
      <c r="AG384" s="42" t="s">
        <v>76</v>
      </c>
      <c r="AH384" s="42" t="s">
        <v>72</v>
      </c>
      <c r="AI384" s="42" t="s">
        <v>77</v>
      </c>
      <c r="AJ384" s="42" t="s">
        <v>5081</v>
      </c>
      <c r="AK384" s="42" t="s">
        <v>264</v>
      </c>
      <c r="AL384" s="42" t="s">
        <v>5082</v>
      </c>
      <c r="AM384" s="42">
        <v>562</v>
      </c>
      <c r="AN384" s="42">
        <v>572</v>
      </c>
      <c r="AO384" s="42" t="s">
        <v>5083</v>
      </c>
      <c r="AP384" s="42" t="s">
        <v>5084</v>
      </c>
      <c r="AQ384" s="42" t="s">
        <v>5084</v>
      </c>
      <c r="AR384" s="42" t="s">
        <v>129</v>
      </c>
      <c r="AS384" s="42" t="s">
        <v>1552</v>
      </c>
      <c r="AT384" s="43">
        <v>2019</v>
      </c>
      <c r="AU384" s="43" t="s">
        <v>5085</v>
      </c>
      <c r="AV384" s="43">
        <v>90</v>
      </c>
      <c r="AW384" s="43">
        <v>22.28</v>
      </c>
      <c r="AX384" s="42" t="s">
        <v>5074</v>
      </c>
      <c r="AY384" s="42" t="s">
        <v>5075</v>
      </c>
      <c r="AZ384" s="42" t="s">
        <v>5086</v>
      </c>
      <c r="BA384" s="42" t="s">
        <v>5087</v>
      </c>
      <c r="BB384" s="42" t="s">
        <v>129</v>
      </c>
      <c r="BC384" s="42" t="s">
        <v>4024</v>
      </c>
      <c r="BD384" s="43" t="str">
        <f t="shared" si="56"/>
        <v>01/10/2019</v>
      </c>
      <c r="BE384" s="43" t="str">
        <f t="shared" si="57"/>
        <v>01/06/2023</v>
      </c>
      <c r="BF384" s="43">
        <f t="shared" si="58"/>
        <v>44</v>
      </c>
      <c r="BG384" s="44">
        <f t="shared" si="59"/>
        <v>0.16363636363636366</v>
      </c>
      <c r="BH384" s="44">
        <f t="shared" si="60"/>
        <v>0.14853333333333335</v>
      </c>
      <c r="BI384" s="44">
        <f t="shared" si="61"/>
        <v>0.49090909090909091</v>
      </c>
      <c r="BJ384" s="44">
        <f t="shared" si="62"/>
        <v>0.80307878787878795</v>
      </c>
      <c r="BK384" s="9">
        <f t="shared" si="63"/>
        <v>102</v>
      </c>
      <c r="BL384" s="10"/>
      <c r="BM384" s="9">
        <v>107</v>
      </c>
    </row>
    <row r="385" spans="1:178" x14ac:dyDescent="0.35">
      <c r="A385" s="42">
        <v>531</v>
      </c>
      <c r="B385" s="42" t="s">
        <v>63</v>
      </c>
      <c r="C385" s="42" t="s">
        <v>2781</v>
      </c>
      <c r="D385" s="42" t="s">
        <v>1914</v>
      </c>
      <c r="E385" s="42" t="s">
        <v>136</v>
      </c>
      <c r="F385" s="42" t="s">
        <v>5088</v>
      </c>
      <c r="G385" s="42"/>
      <c r="H385" s="42" t="s">
        <v>5089</v>
      </c>
      <c r="I385" s="42">
        <v>0</v>
      </c>
      <c r="J385" s="42" t="s">
        <v>5090</v>
      </c>
      <c r="K385" s="42" t="s">
        <v>4004</v>
      </c>
      <c r="L385" s="42" t="s">
        <v>76</v>
      </c>
      <c r="M385" s="42" t="s">
        <v>72</v>
      </c>
      <c r="N385" s="42" t="s">
        <v>73</v>
      </c>
      <c r="O385" s="42"/>
      <c r="P385" s="42"/>
      <c r="Q385" s="42"/>
      <c r="R385" s="42">
        <v>0</v>
      </c>
      <c r="S385" s="42"/>
      <c r="T385" s="42">
        <v>0</v>
      </c>
      <c r="U385" s="42" t="s">
        <v>5090</v>
      </c>
      <c r="V385" s="42" t="s">
        <v>4004</v>
      </c>
      <c r="W385" s="42" t="s">
        <v>76</v>
      </c>
      <c r="X385" s="42" t="s">
        <v>72</v>
      </c>
      <c r="Y385" s="42" t="s">
        <v>73</v>
      </c>
      <c r="Z385" s="42"/>
      <c r="AA385" s="42"/>
      <c r="AB385" s="42"/>
      <c r="AC385" s="42"/>
      <c r="AD385" s="42" t="s">
        <v>5091</v>
      </c>
      <c r="AE385" s="42" t="s">
        <v>5092</v>
      </c>
      <c r="AF385" s="42" t="s">
        <v>75</v>
      </c>
      <c r="AG385" s="42" t="s">
        <v>5093</v>
      </c>
      <c r="AH385" s="42" t="s">
        <v>1636</v>
      </c>
      <c r="AI385" s="42" t="s">
        <v>223</v>
      </c>
      <c r="AJ385" s="42" t="s">
        <v>5094</v>
      </c>
      <c r="AK385" s="42" t="s">
        <v>5095</v>
      </c>
      <c r="AL385" s="42" t="s">
        <v>5096</v>
      </c>
      <c r="AM385" s="42">
        <v>511</v>
      </c>
      <c r="AN385" s="42">
        <v>531</v>
      </c>
      <c r="AO385" s="42" t="s">
        <v>5097</v>
      </c>
      <c r="AP385" s="42" t="s">
        <v>5098</v>
      </c>
      <c r="AQ385" s="42" t="s">
        <v>5098</v>
      </c>
      <c r="AR385" s="42" t="s">
        <v>129</v>
      </c>
      <c r="AS385" s="42" t="s">
        <v>4051</v>
      </c>
      <c r="AT385" s="43">
        <v>2019</v>
      </c>
      <c r="AU385" s="43" t="s">
        <v>5099</v>
      </c>
      <c r="AV385" s="43">
        <v>102</v>
      </c>
      <c r="AW385" s="43">
        <v>25.02</v>
      </c>
      <c r="AX385" s="42" t="s">
        <v>2781</v>
      </c>
      <c r="AY385" s="42" t="s">
        <v>1914</v>
      </c>
      <c r="AZ385" s="42" t="s">
        <v>589</v>
      </c>
      <c r="BA385" s="42" t="s">
        <v>5100</v>
      </c>
      <c r="BB385" s="42" t="s">
        <v>129</v>
      </c>
      <c r="BC385" s="42" t="s">
        <v>2401</v>
      </c>
      <c r="BD385" s="43" t="str">
        <f t="shared" si="56"/>
        <v>01/10/2019</v>
      </c>
      <c r="BE385" s="43" t="str">
        <f t="shared" si="57"/>
        <v>01/10/2023</v>
      </c>
      <c r="BF385" s="43">
        <f t="shared" si="58"/>
        <v>48</v>
      </c>
      <c r="BG385" s="44">
        <f t="shared" si="59"/>
        <v>0.18545454545454546</v>
      </c>
      <c r="BH385" s="44">
        <f t="shared" si="60"/>
        <v>0.1668</v>
      </c>
      <c r="BI385" s="44">
        <f t="shared" si="61"/>
        <v>0.44999999999999996</v>
      </c>
      <c r="BJ385" s="44">
        <f t="shared" si="62"/>
        <v>0.80225454545454544</v>
      </c>
      <c r="BK385" s="9">
        <f t="shared" si="63"/>
        <v>103</v>
      </c>
      <c r="BL385" s="10"/>
      <c r="BM385" s="9">
        <v>102</v>
      </c>
    </row>
    <row r="386" spans="1:178" hidden="1" x14ac:dyDescent="0.35">
      <c r="A386" s="15">
        <v>66</v>
      </c>
      <c r="B386" s="15" t="s">
        <v>63</v>
      </c>
      <c r="C386" s="15" t="s">
        <v>1927</v>
      </c>
      <c r="D386" s="15" t="s">
        <v>5101</v>
      </c>
      <c r="E386" s="15" t="s">
        <v>136</v>
      </c>
      <c r="F386" s="15" t="s">
        <v>5102</v>
      </c>
      <c r="G386" s="15"/>
      <c r="H386" s="15" t="s">
        <v>5103</v>
      </c>
      <c r="I386" s="42">
        <v>0</v>
      </c>
      <c r="J386" s="42" t="s">
        <v>5104</v>
      </c>
      <c r="K386" s="42" t="s">
        <v>4097</v>
      </c>
      <c r="L386" s="42" t="s">
        <v>4098</v>
      </c>
      <c r="M386" s="42" t="s">
        <v>72</v>
      </c>
      <c r="N386" s="42" t="s">
        <v>73</v>
      </c>
      <c r="O386" s="42"/>
      <c r="P386" s="42"/>
      <c r="Q386" s="42"/>
      <c r="R386" s="42">
        <v>0</v>
      </c>
      <c r="S386" s="42"/>
      <c r="T386" s="42">
        <v>0</v>
      </c>
      <c r="U386" s="42" t="s">
        <v>5104</v>
      </c>
      <c r="V386" s="42" t="s">
        <v>4097</v>
      </c>
      <c r="W386" s="42" t="s">
        <v>4098</v>
      </c>
      <c r="X386" s="42" t="s">
        <v>72</v>
      </c>
      <c r="Y386" s="42" t="s">
        <v>73</v>
      </c>
      <c r="Z386" s="42"/>
      <c r="AA386" s="42"/>
      <c r="AB386" s="42"/>
      <c r="AC386" s="42"/>
      <c r="AD386" s="42">
        <v>3314461219</v>
      </c>
      <c r="AE386" s="42" t="s">
        <v>3075</v>
      </c>
      <c r="AF386" s="42" t="s">
        <v>75</v>
      </c>
      <c r="AG386" s="42" t="s">
        <v>76</v>
      </c>
      <c r="AH386" s="42" t="s">
        <v>72</v>
      </c>
      <c r="AI386" s="42" t="s">
        <v>77</v>
      </c>
      <c r="AJ386" s="42" t="s">
        <v>5105</v>
      </c>
      <c r="AK386" s="42" t="s">
        <v>5106</v>
      </c>
      <c r="AL386" s="42" t="s">
        <v>3773</v>
      </c>
      <c r="AM386" s="42">
        <v>82</v>
      </c>
      <c r="AN386" s="42">
        <v>66</v>
      </c>
      <c r="AO386" s="42" t="s">
        <v>5107</v>
      </c>
      <c r="AP386" s="42" t="s">
        <v>5108</v>
      </c>
      <c r="AQ386" s="42" t="s">
        <v>5108</v>
      </c>
      <c r="AR386" s="42" t="s">
        <v>129</v>
      </c>
      <c r="AS386" s="42" t="s">
        <v>3937</v>
      </c>
      <c r="AT386" s="43">
        <v>2018</v>
      </c>
      <c r="AU386" s="43" t="s">
        <v>5109</v>
      </c>
      <c r="AV386" s="43">
        <v>99</v>
      </c>
      <c r="AW386" s="43">
        <v>23.91</v>
      </c>
      <c r="AX386" s="42" t="s">
        <v>1927</v>
      </c>
      <c r="AY386" s="42" t="s">
        <v>5101</v>
      </c>
      <c r="AZ386" s="42" t="s">
        <v>5110</v>
      </c>
      <c r="BA386" s="42" t="s">
        <v>5111</v>
      </c>
      <c r="BB386" s="42" t="s">
        <v>129</v>
      </c>
      <c r="BC386" s="42" t="s">
        <v>3939</v>
      </c>
      <c r="BD386" s="43" t="str">
        <f t="shared" si="56"/>
        <v>01/10/2018</v>
      </c>
      <c r="BE386" s="43" t="str">
        <f t="shared" si="57"/>
        <v>01/09/2022</v>
      </c>
      <c r="BF386" s="43">
        <f t="shared" si="58"/>
        <v>47</v>
      </c>
      <c r="BG386" s="44">
        <f t="shared" si="59"/>
        <v>0.18000000000000002</v>
      </c>
      <c r="BH386" s="44">
        <f t="shared" si="60"/>
        <v>0.15940000000000001</v>
      </c>
      <c r="BI386" s="44">
        <f t="shared" si="61"/>
        <v>0.45957446808510638</v>
      </c>
      <c r="BJ386" s="44">
        <f t="shared" si="62"/>
        <v>0.79897446808510642</v>
      </c>
      <c r="BK386" s="9">
        <f t="shared" si="63"/>
        <v>104</v>
      </c>
      <c r="BL386" s="10"/>
      <c r="BM386" s="9">
        <v>104</v>
      </c>
    </row>
    <row r="387" spans="1:178" x14ac:dyDescent="0.35">
      <c r="A387" s="42">
        <v>877</v>
      </c>
      <c r="B387" s="42" t="s">
        <v>63</v>
      </c>
      <c r="C387" s="42" t="s">
        <v>5112</v>
      </c>
      <c r="D387" s="42" t="s">
        <v>5113</v>
      </c>
      <c r="E387" s="42" t="s">
        <v>136</v>
      </c>
      <c r="F387" s="42" t="s">
        <v>5114</v>
      </c>
      <c r="G387" s="42"/>
      <c r="H387" s="42" t="s">
        <v>5115</v>
      </c>
      <c r="I387" s="42">
        <v>0</v>
      </c>
      <c r="J387" s="42" t="s">
        <v>5116</v>
      </c>
      <c r="K387" s="42" t="s">
        <v>4277</v>
      </c>
      <c r="L387" s="42" t="s">
        <v>76</v>
      </c>
      <c r="M387" s="42" t="s">
        <v>72</v>
      </c>
      <c r="N387" s="42" t="s">
        <v>73</v>
      </c>
      <c r="O387" s="42"/>
      <c r="P387" s="42"/>
      <c r="Q387" s="42"/>
      <c r="R387" s="42">
        <v>0</v>
      </c>
      <c r="S387" s="42"/>
      <c r="T387" s="42">
        <v>0</v>
      </c>
      <c r="U387" s="42" t="s">
        <v>5116</v>
      </c>
      <c r="V387" s="42" t="s">
        <v>4277</v>
      </c>
      <c r="W387" s="42" t="s">
        <v>76</v>
      </c>
      <c r="X387" s="42" t="s">
        <v>72</v>
      </c>
      <c r="Y387" s="42" t="s">
        <v>73</v>
      </c>
      <c r="Z387" s="42"/>
      <c r="AA387" s="42"/>
      <c r="AB387" s="42"/>
      <c r="AC387" s="42"/>
      <c r="AD387" s="42">
        <v>393337301327</v>
      </c>
      <c r="AE387" s="42" t="s">
        <v>5117</v>
      </c>
      <c r="AF387" s="42" t="s">
        <v>75</v>
      </c>
      <c r="AG387" s="42" t="s">
        <v>76</v>
      </c>
      <c r="AH387" s="42" t="s">
        <v>72</v>
      </c>
      <c r="AI387" s="42" t="s">
        <v>77</v>
      </c>
      <c r="AJ387" s="42" t="s">
        <v>5118</v>
      </c>
      <c r="AK387" s="42" t="s">
        <v>5119</v>
      </c>
      <c r="AL387" s="42" t="s">
        <v>5120</v>
      </c>
      <c r="AM387" s="42">
        <v>919</v>
      </c>
      <c r="AN387" s="42">
        <v>877</v>
      </c>
      <c r="AO387" s="42" t="s">
        <v>5121</v>
      </c>
      <c r="AP387" s="42" t="s">
        <v>5122</v>
      </c>
      <c r="AQ387" s="42" t="s">
        <v>5122</v>
      </c>
      <c r="AR387" s="42" t="s">
        <v>129</v>
      </c>
      <c r="AS387" s="42" t="s">
        <v>4051</v>
      </c>
      <c r="AT387" s="43">
        <v>2020</v>
      </c>
      <c r="AU387" s="43" t="s">
        <v>4052</v>
      </c>
      <c r="AV387" s="43">
        <v>93</v>
      </c>
      <c r="AW387" s="43">
        <v>22.05</v>
      </c>
      <c r="AX387" s="42" t="s">
        <v>5112</v>
      </c>
      <c r="AY387" s="42" t="s">
        <v>5113</v>
      </c>
      <c r="AZ387" s="42" t="s">
        <v>5123</v>
      </c>
      <c r="BA387" s="42" t="s">
        <v>5124</v>
      </c>
      <c r="BB387" s="42" t="s">
        <v>129</v>
      </c>
      <c r="BC387" s="42" t="s">
        <v>2401</v>
      </c>
      <c r="BD387" s="43" t="str">
        <f t="shared" si="56"/>
        <v>01/10/2020</v>
      </c>
      <c r="BE387" s="43" t="str">
        <f t="shared" si="57"/>
        <v>01/07/2024</v>
      </c>
      <c r="BF387" s="43">
        <f t="shared" si="58"/>
        <v>45</v>
      </c>
      <c r="BG387" s="44">
        <f t="shared" si="59"/>
        <v>0.1690909090909091</v>
      </c>
      <c r="BH387" s="44">
        <f t="shared" si="60"/>
        <v>0.14699999999999999</v>
      </c>
      <c r="BI387" s="44">
        <f t="shared" si="61"/>
        <v>0.48</v>
      </c>
      <c r="BJ387" s="44">
        <f t="shared" si="62"/>
        <v>0.79609090909090907</v>
      </c>
      <c r="BK387" s="9">
        <f t="shared" si="63"/>
        <v>105</v>
      </c>
      <c r="BL387" s="10"/>
      <c r="BM387" s="9">
        <v>109</v>
      </c>
    </row>
    <row r="388" spans="1:178" x14ac:dyDescent="0.35">
      <c r="A388" s="42">
        <v>835</v>
      </c>
      <c r="B388" s="42" t="s">
        <v>63</v>
      </c>
      <c r="C388" s="42" t="s">
        <v>1371</v>
      </c>
      <c r="D388" s="42" t="s">
        <v>5125</v>
      </c>
      <c r="E388" s="42" t="s">
        <v>136</v>
      </c>
      <c r="F388" s="42" t="s">
        <v>5126</v>
      </c>
      <c r="G388" s="42"/>
      <c r="H388" s="42" t="s">
        <v>5127</v>
      </c>
      <c r="I388" s="42">
        <v>0</v>
      </c>
      <c r="J388" s="42" t="s">
        <v>5128</v>
      </c>
      <c r="K388" s="42" t="s">
        <v>782</v>
      </c>
      <c r="L388" s="42" t="s">
        <v>76</v>
      </c>
      <c r="M388" s="42" t="s">
        <v>72</v>
      </c>
      <c r="N388" s="42" t="s">
        <v>73</v>
      </c>
      <c r="O388" s="42"/>
      <c r="P388" s="42"/>
      <c r="Q388" s="42"/>
      <c r="R388" s="42">
        <v>0</v>
      </c>
      <c r="S388" s="42"/>
      <c r="T388" s="42">
        <v>0</v>
      </c>
      <c r="U388" s="42" t="s">
        <v>5128</v>
      </c>
      <c r="V388" s="42" t="s">
        <v>782</v>
      </c>
      <c r="W388" s="42" t="s">
        <v>76</v>
      </c>
      <c r="X388" s="42" t="s">
        <v>72</v>
      </c>
      <c r="Y388" s="42" t="s">
        <v>73</v>
      </c>
      <c r="Z388" s="42"/>
      <c r="AA388" s="42"/>
      <c r="AB388" s="42"/>
      <c r="AC388" s="42"/>
      <c r="AD388" s="42">
        <v>393312364624</v>
      </c>
      <c r="AE388" s="42" t="s">
        <v>5129</v>
      </c>
      <c r="AF388" s="42" t="s">
        <v>75</v>
      </c>
      <c r="AG388" s="42" t="s">
        <v>76</v>
      </c>
      <c r="AH388" s="42" t="s">
        <v>72</v>
      </c>
      <c r="AI388" s="42" t="s">
        <v>77</v>
      </c>
      <c r="AJ388" s="42" t="s">
        <v>5130</v>
      </c>
      <c r="AK388" s="42" t="s">
        <v>1076</v>
      </c>
      <c r="AL388" s="42" t="s">
        <v>5131</v>
      </c>
      <c r="AM388" s="42">
        <v>853</v>
      </c>
      <c r="AN388" s="42">
        <v>835</v>
      </c>
      <c r="AO388" s="42" t="s">
        <v>5132</v>
      </c>
      <c r="AP388" s="42" t="s">
        <v>5133</v>
      </c>
      <c r="AQ388" s="42" t="s">
        <v>5133</v>
      </c>
      <c r="AR388" s="42" t="s">
        <v>129</v>
      </c>
      <c r="AS388" s="42" t="s">
        <v>4089</v>
      </c>
      <c r="AT388" s="43">
        <v>2017</v>
      </c>
      <c r="AU388" s="43" t="s">
        <v>2956</v>
      </c>
      <c r="AV388" s="43">
        <v>110</v>
      </c>
      <c r="AW388" s="43">
        <v>27.88</v>
      </c>
      <c r="AX388" s="42" t="s">
        <v>1371</v>
      </c>
      <c r="AY388" s="42" t="s">
        <v>5125</v>
      </c>
      <c r="AZ388" s="42" t="s">
        <v>151</v>
      </c>
      <c r="BA388" s="42" t="s">
        <v>5134</v>
      </c>
      <c r="BB388" s="42" t="s">
        <v>129</v>
      </c>
      <c r="BC388" s="42" t="s">
        <v>5135</v>
      </c>
      <c r="BD388" s="43" t="str">
        <f t="shared" si="56"/>
        <v>01/10/2017</v>
      </c>
      <c r="BE388" s="43" t="str">
        <f t="shared" si="57"/>
        <v>01/03/2022</v>
      </c>
      <c r="BF388" s="43">
        <f t="shared" si="58"/>
        <v>53</v>
      </c>
      <c r="BG388" s="44">
        <f t="shared" si="59"/>
        <v>0.2</v>
      </c>
      <c r="BH388" s="44">
        <f t="shared" si="60"/>
        <v>0.18586666666666668</v>
      </c>
      <c r="BI388" s="44">
        <f t="shared" si="61"/>
        <v>0.40754716981132072</v>
      </c>
      <c r="BJ388" s="44">
        <f t="shared" si="62"/>
        <v>0.79341383647798747</v>
      </c>
      <c r="BK388" s="9">
        <f t="shared" si="63"/>
        <v>106</v>
      </c>
      <c r="BL388" s="10"/>
      <c r="BM388" s="9">
        <v>98</v>
      </c>
    </row>
    <row r="389" spans="1:178" x14ac:dyDescent="0.35">
      <c r="A389" s="42">
        <v>781</v>
      </c>
      <c r="B389" s="42" t="s">
        <v>63</v>
      </c>
      <c r="C389" s="42" t="s">
        <v>5136</v>
      </c>
      <c r="D389" s="42" t="s">
        <v>5137</v>
      </c>
      <c r="E389" s="42" t="s">
        <v>66</v>
      </c>
      <c r="F389" s="42" t="s">
        <v>5138</v>
      </c>
      <c r="G389" s="42"/>
      <c r="H389" s="42" t="s">
        <v>5139</v>
      </c>
      <c r="I389" s="42">
        <v>0</v>
      </c>
      <c r="J389" s="42" t="s">
        <v>5140</v>
      </c>
      <c r="K389" s="42" t="s">
        <v>331</v>
      </c>
      <c r="L389" s="42" t="s">
        <v>76</v>
      </c>
      <c r="M389" s="42" t="s">
        <v>72</v>
      </c>
      <c r="N389" s="42" t="s">
        <v>73</v>
      </c>
      <c r="O389" s="42"/>
      <c r="P389" s="42"/>
      <c r="Q389" s="42"/>
      <c r="R389" s="42">
        <v>0</v>
      </c>
      <c r="S389" s="42"/>
      <c r="T389" s="42">
        <v>0</v>
      </c>
      <c r="U389" s="42" t="s">
        <v>5140</v>
      </c>
      <c r="V389" s="42" t="s">
        <v>331</v>
      </c>
      <c r="W389" s="42" t="s">
        <v>76</v>
      </c>
      <c r="X389" s="42" t="s">
        <v>72</v>
      </c>
      <c r="Y389" s="42" t="s">
        <v>73</v>
      </c>
      <c r="Z389" s="42"/>
      <c r="AA389" s="42"/>
      <c r="AB389" s="42"/>
      <c r="AC389" s="42"/>
      <c r="AD389" s="42">
        <v>393312355173</v>
      </c>
      <c r="AE389" s="42" t="s">
        <v>5141</v>
      </c>
      <c r="AF389" s="42" t="s">
        <v>75</v>
      </c>
      <c r="AG389" s="42" t="s">
        <v>76</v>
      </c>
      <c r="AH389" s="42" t="s">
        <v>72</v>
      </c>
      <c r="AI389" s="42" t="s">
        <v>77</v>
      </c>
      <c r="AJ389" s="42" t="s">
        <v>5142</v>
      </c>
      <c r="AK389" s="42" t="s">
        <v>145</v>
      </c>
      <c r="AL389" s="42" t="s">
        <v>5143</v>
      </c>
      <c r="AM389" s="42">
        <v>788</v>
      </c>
      <c r="AN389" s="42">
        <v>781</v>
      </c>
      <c r="AO389" s="42" t="s">
        <v>5144</v>
      </c>
      <c r="AP389" s="42" t="s">
        <v>5145</v>
      </c>
      <c r="AQ389" s="42" t="s">
        <v>5145</v>
      </c>
      <c r="AR389" s="42" t="s">
        <v>129</v>
      </c>
      <c r="AS389" s="42" t="s">
        <v>4089</v>
      </c>
      <c r="AT389" s="43">
        <v>2019</v>
      </c>
      <c r="AU389" s="43" t="s">
        <v>5146</v>
      </c>
      <c r="AV389" s="43">
        <v>110</v>
      </c>
      <c r="AW389" s="43">
        <v>27.76</v>
      </c>
      <c r="AX389" s="42" t="s">
        <v>5136</v>
      </c>
      <c r="AY389" s="42" t="s">
        <v>5137</v>
      </c>
      <c r="AZ389" s="42" t="s">
        <v>683</v>
      </c>
      <c r="BA389" s="42" t="s">
        <v>5147</v>
      </c>
      <c r="BB389" s="42" t="s">
        <v>129</v>
      </c>
      <c r="BC389" s="42" t="s">
        <v>4092</v>
      </c>
      <c r="BD389" s="43" t="str">
        <f t="shared" si="56"/>
        <v>01/10/2019</v>
      </c>
      <c r="BE389" s="43" t="str">
        <f t="shared" si="57"/>
        <v>01/03/2024</v>
      </c>
      <c r="BF389" s="43">
        <f t="shared" si="58"/>
        <v>53</v>
      </c>
      <c r="BG389" s="44">
        <f t="shared" si="59"/>
        <v>0.2</v>
      </c>
      <c r="BH389" s="44">
        <f t="shared" si="60"/>
        <v>0.18506666666666668</v>
      </c>
      <c r="BI389" s="44">
        <f t="shared" si="61"/>
        <v>0.40754716981132072</v>
      </c>
      <c r="BJ389" s="44">
        <f t="shared" si="62"/>
        <v>0.79261383647798733</v>
      </c>
      <c r="BK389" s="9">
        <f t="shared" si="63"/>
        <v>107</v>
      </c>
      <c r="BL389" s="10"/>
      <c r="BM389" s="9">
        <v>100</v>
      </c>
    </row>
    <row r="390" spans="1:178" s="23" customFormat="1" x14ac:dyDescent="0.35">
      <c r="A390" s="42">
        <v>692</v>
      </c>
      <c r="B390" s="42" t="s">
        <v>63</v>
      </c>
      <c r="C390" s="42" t="s">
        <v>356</v>
      </c>
      <c r="D390" s="42" t="s">
        <v>5148</v>
      </c>
      <c r="E390" s="42" t="s">
        <v>136</v>
      </c>
      <c r="F390" s="42" t="s">
        <v>5149</v>
      </c>
      <c r="G390" s="42" t="s">
        <v>5150</v>
      </c>
      <c r="H390" s="42" t="s">
        <v>5151</v>
      </c>
      <c r="I390" s="42">
        <v>0</v>
      </c>
      <c r="J390" s="42" t="s">
        <v>5152</v>
      </c>
      <c r="K390" s="42" t="s">
        <v>1932</v>
      </c>
      <c r="L390" s="42" t="s">
        <v>76</v>
      </c>
      <c r="M390" s="42" t="s">
        <v>72</v>
      </c>
      <c r="N390" s="42" t="s">
        <v>73</v>
      </c>
      <c r="O390" s="42"/>
      <c r="P390" s="42"/>
      <c r="Q390" s="42"/>
      <c r="R390" s="42">
        <v>0</v>
      </c>
      <c r="S390" s="42"/>
      <c r="T390" s="42">
        <v>0</v>
      </c>
      <c r="U390" s="42" t="s">
        <v>5152</v>
      </c>
      <c r="V390" s="42" t="s">
        <v>1932</v>
      </c>
      <c r="W390" s="42" t="s">
        <v>76</v>
      </c>
      <c r="X390" s="42" t="s">
        <v>72</v>
      </c>
      <c r="Y390" s="42" t="s">
        <v>73</v>
      </c>
      <c r="Z390" s="42"/>
      <c r="AA390" s="42"/>
      <c r="AB390" s="42"/>
      <c r="AC390" s="42"/>
      <c r="AD390" s="42">
        <v>393889327892</v>
      </c>
      <c r="AE390" s="42" t="s">
        <v>1334</v>
      </c>
      <c r="AF390" s="42" t="s">
        <v>75</v>
      </c>
      <c r="AG390" s="42" t="s">
        <v>76</v>
      </c>
      <c r="AH390" s="42" t="s">
        <v>72</v>
      </c>
      <c r="AI390" s="42" t="s">
        <v>77</v>
      </c>
      <c r="AJ390" s="42" t="s">
        <v>5153</v>
      </c>
      <c r="AK390" s="42" t="s">
        <v>5154</v>
      </c>
      <c r="AL390" s="42" t="s">
        <v>5155</v>
      </c>
      <c r="AM390" s="42">
        <v>703</v>
      </c>
      <c r="AN390" s="42">
        <v>692</v>
      </c>
      <c r="AO390" s="42" t="s">
        <v>5156</v>
      </c>
      <c r="AP390" s="42" t="s">
        <v>5157</v>
      </c>
      <c r="AQ390" s="42" t="s">
        <v>5157</v>
      </c>
      <c r="AR390" s="42" t="s">
        <v>129</v>
      </c>
      <c r="AS390" s="42" t="s">
        <v>3937</v>
      </c>
      <c r="AT390" s="43">
        <v>2020</v>
      </c>
      <c r="AU390" s="43" t="s">
        <v>4170</v>
      </c>
      <c r="AV390" s="43">
        <v>95</v>
      </c>
      <c r="AW390" s="43">
        <v>24</v>
      </c>
      <c r="AX390" s="42" t="s">
        <v>356</v>
      </c>
      <c r="AY390" s="42" t="s">
        <v>5148</v>
      </c>
      <c r="AZ390" s="42" t="s">
        <v>2029</v>
      </c>
      <c r="BA390" s="42" t="s">
        <v>5158</v>
      </c>
      <c r="BB390" s="42" t="s">
        <v>129</v>
      </c>
      <c r="BC390" s="42" t="s">
        <v>3939</v>
      </c>
      <c r="BD390" s="43" t="str">
        <f t="shared" si="56"/>
        <v>01/10/2020</v>
      </c>
      <c r="BE390" s="43" t="str">
        <f t="shared" si="57"/>
        <v>01/09/2024</v>
      </c>
      <c r="BF390" s="43">
        <f t="shared" si="58"/>
        <v>47</v>
      </c>
      <c r="BG390" s="44">
        <f t="shared" si="59"/>
        <v>0.17272727272727273</v>
      </c>
      <c r="BH390" s="44">
        <f t="shared" si="60"/>
        <v>0.16000000000000003</v>
      </c>
      <c r="BI390" s="44">
        <f t="shared" si="61"/>
        <v>0.45957446808510638</v>
      </c>
      <c r="BJ390" s="44">
        <f t="shared" si="62"/>
        <v>0.79230174081237914</v>
      </c>
      <c r="BK390" s="9">
        <f t="shared" si="63"/>
        <v>108</v>
      </c>
      <c r="BL390" s="10"/>
      <c r="BM390" s="9">
        <v>108</v>
      </c>
      <c r="BN390" s="22"/>
      <c r="BO390" s="22"/>
      <c r="BP390" s="22"/>
      <c r="BQ390" s="22"/>
      <c r="BR390" s="22"/>
      <c r="BS390" s="22"/>
      <c r="BT390" s="22"/>
      <c r="BU390" s="22"/>
      <c r="BV390" s="22"/>
      <c r="BW390" s="22"/>
      <c r="BX390" s="22"/>
      <c r="BY390" s="22"/>
      <c r="BZ390" s="22"/>
      <c r="CA390" s="22"/>
      <c r="CB390" s="22"/>
      <c r="CC390" s="22"/>
      <c r="CD390" s="22"/>
      <c r="CE390" s="22"/>
      <c r="CF390" s="22"/>
      <c r="CG390" s="22"/>
      <c r="CH390" s="22"/>
      <c r="CI390" s="22"/>
      <c r="CJ390" s="22"/>
      <c r="CK390" s="22"/>
      <c r="CL390" s="22"/>
      <c r="CM390" s="22"/>
      <c r="CN390" s="22"/>
      <c r="CO390" s="22"/>
      <c r="CP390" s="22"/>
      <c r="CQ390" s="22"/>
      <c r="CR390" s="22"/>
      <c r="CS390" s="22"/>
      <c r="CT390" s="22"/>
      <c r="CU390" s="22"/>
      <c r="CV390" s="22"/>
      <c r="CW390" s="22"/>
      <c r="CX390" s="22"/>
      <c r="CY390" s="22"/>
      <c r="CZ390" s="22"/>
      <c r="DA390" s="22"/>
      <c r="DB390" s="22"/>
      <c r="DC390" s="22"/>
      <c r="DD390" s="22"/>
      <c r="DE390" s="22"/>
      <c r="DF390" s="22"/>
      <c r="DG390" s="22"/>
      <c r="DH390" s="22"/>
      <c r="DI390" s="22"/>
      <c r="DJ390" s="22"/>
      <c r="DK390" s="22"/>
      <c r="DL390" s="22"/>
      <c r="DM390" s="22"/>
      <c r="DN390" s="22"/>
      <c r="DO390" s="22"/>
      <c r="DP390" s="22"/>
      <c r="DQ390" s="22"/>
      <c r="DR390" s="22"/>
      <c r="DS390" s="22"/>
      <c r="DT390" s="22"/>
      <c r="DU390" s="22"/>
      <c r="DV390" s="22"/>
      <c r="DW390" s="22"/>
      <c r="DX390" s="22"/>
      <c r="DY390" s="22"/>
      <c r="DZ390" s="22"/>
      <c r="EA390" s="22"/>
      <c r="EB390" s="22"/>
      <c r="EC390" s="22"/>
      <c r="ED390" s="22"/>
      <c r="EE390" s="22"/>
      <c r="EF390" s="22"/>
      <c r="EG390" s="22"/>
      <c r="EH390" s="22"/>
      <c r="EI390" s="22"/>
      <c r="EJ390" s="22"/>
      <c r="EK390" s="22"/>
      <c r="EL390" s="22"/>
      <c r="EM390" s="22"/>
      <c r="EN390" s="22"/>
      <c r="EO390" s="22"/>
      <c r="EP390" s="22"/>
      <c r="EQ390" s="22"/>
      <c r="ER390" s="22"/>
      <c r="ES390" s="22"/>
      <c r="ET390" s="22"/>
      <c r="EU390" s="22"/>
      <c r="EV390" s="22"/>
      <c r="EW390" s="22"/>
      <c r="EX390" s="22"/>
      <c r="EY390" s="22"/>
      <c r="EZ390" s="22"/>
      <c r="FA390" s="22"/>
      <c r="FB390" s="22"/>
      <c r="FC390" s="22"/>
      <c r="FD390" s="22"/>
      <c r="FE390" s="22"/>
      <c r="FF390" s="22"/>
      <c r="FG390" s="22"/>
      <c r="FH390" s="22"/>
      <c r="FI390" s="22"/>
      <c r="FJ390" s="22"/>
      <c r="FK390" s="22"/>
      <c r="FL390" s="22"/>
      <c r="FM390" s="22"/>
      <c r="FN390" s="22"/>
      <c r="FO390" s="22"/>
      <c r="FP390" s="22"/>
      <c r="FQ390" s="22"/>
      <c r="FR390" s="22"/>
      <c r="FS390" s="22"/>
      <c r="FT390" s="22"/>
      <c r="FU390" s="22"/>
      <c r="FV390" s="22"/>
    </row>
    <row r="391" spans="1:178" x14ac:dyDescent="0.35">
      <c r="A391" s="42">
        <v>243</v>
      </c>
      <c r="B391" s="42" t="s">
        <v>63</v>
      </c>
      <c r="C391" s="42" t="s">
        <v>817</v>
      </c>
      <c r="D391" s="42" t="s">
        <v>5159</v>
      </c>
      <c r="E391" s="42" t="s">
        <v>66</v>
      </c>
      <c r="F391" s="42" t="s">
        <v>5160</v>
      </c>
      <c r="G391" s="42"/>
      <c r="H391" s="42" t="s">
        <v>5161</v>
      </c>
      <c r="I391" s="42">
        <v>0</v>
      </c>
      <c r="J391" s="42" t="s">
        <v>5162</v>
      </c>
      <c r="K391" s="42" t="s">
        <v>4111</v>
      </c>
      <c r="L391" s="42" t="s">
        <v>76</v>
      </c>
      <c r="M391" s="42" t="s">
        <v>72</v>
      </c>
      <c r="N391" s="42" t="s">
        <v>73</v>
      </c>
      <c r="O391" s="42"/>
      <c r="P391" s="42"/>
      <c r="Q391" s="42"/>
      <c r="R391" s="42">
        <v>0</v>
      </c>
      <c r="S391" s="42"/>
      <c r="T391" s="42">
        <v>0</v>
      </c>
      <c r="U391" s="42" t="s">
        <v>5162</v>
      </c>
      <c r="V391" s="42" t="s">
        <v>4111</v>
      </c>
      <c r="W391" s="42" t="s">
        <v>76</v>
      </c>
      <c r="X391" s="42" t="s">
        <v>72</v>
      </c>
      <c r="Y391" s="42" t="s">
        <v>73</v>
      </c>
      <c r="Z391" s="42"/>
      <c r="AA391" s="42"/>
      <c r="AB391" s="42"/>
      <c r="AC391" s="42"/>
      <c r="AD391" s="42">
        <v>393341803460</v>
      </c>
      <c r="AE391" s="42" t="s">
        <v>5163</v>
      </c>
      <c r="AF391" s="42" t="s">
        <v>75</v>
      </c>
      <c r="AG391" s="42" t="s">
        <v>76</v>
      </c>
      <c r="AH391" s="42" t="s">
        <v>72</v>
      </c>
      <c r="AI391" s="42" t="s">
        <v>223</v>
      </c>
      <c r="AJ391" s="42" t="s">
        <v>5164</v>
      </c>
      <c r="AK391" s="42" t="s">
        <v>225</v>
      </c>
      <c r="AL391" s="42" t="s">
        <v>5165</v>
      </c>
      <c r="AM391" s="42">
        <v>211</v>
      </c>
      <c r="AN391" s="42">
        <v>243</v>
      </c>
      <c r="AO391" s="42" t="s">
        <v>5166</v>
      </c>
      <c r="AP391" s="42" t="s">
        <v>5167</v>
      </c>
      <c r="AQ391" s="42" t="s">
        <v>5167</v>
      </c>
      <c r="AR391" s="42" t="s">
        <v>129</v>
      </c>
      <c r="AS391" s="42" t="s">
        <v>1552</v>
      </c>
      <c r="AT391" s="43">
        <v>2019</v>
      </c>
      <c r="AU391" s="43" t="s">
        <v>1117</v>
      </c>
      <c r="AV391" s="43">
        <v>102</v>
      </c>
      <c r="AW391" s="43">
        <v>25.4</v>
      </c>
      <c r="AX391" s="42" t="s">
        <v>817</v>
      </c>
      <c r="AY391" s="42" t="s">
        <v>5159</v>
      </c>
      <c r="AZ391" s="42" t="s">
        <v>2190</v>
      </c>
      <c r="BA391" s="42" t="s">
        <v>5168</v>
      </c>
      <c r="BB391" s="42" t="s">
        <v>129</v>
      </c>
      <c r="BC391" s="42" t="s">
        <v>4024</v>
      </c>
      <c r="BD391" s="43" t="str">
        <f t="shared" si="56"/>
        <v>01/10/2019</v>
      </c>
      <c r="BE391" s="43" t="str">
        <f t="shared" si="57"/>
        <v>01/12/2023</v>
      </c>
      <c r="BF391" s="43">
        <f t="shared" si="58"/>
        <v>50</v>
      </c>
      <c r="BG391" s="44">
        <f t="shared" si="59"/>
        <v>0.18545454545454546</v>
      </c>
      <c r="BH391" s="44">
        <f t="shared" si="60"/>
        <v>0.16933333333333334</v>
      </c>
      <c r="BI391" s="44">
        <f t="shared" si="61"/>
        <v>0.432</v>
      </c>
      <c r="BJ391" s="44">
        <f t="shared" si="62"/>
        <v>0.78678787878787881</v>
      </c>
      <c r="BK391" s="9">
        <f t="shared" si="63"/>
        <v>109</v>
      </c>
      <c r="BL391" s="10"/>
      <c r="BM391" s="9">
        <v>106</v>
      </c>
    </row>
    <row r="392" spans="1:178" x14ac:dyDescent="0.35">
      <c r="A392" s="42">
        <v>626</v>
      </c>
      <c r="B392" s="42" t="s">
        <v>63</v>
      </c>
      <c r="C392" s="42" t="s">
        <v>2041</v>
      </c>
      <c r="D392" s="42" t="s">
        <v>5169</v>
      </c>
      <c r="E392" s="42" t="s">
        <v>136</v>
      </c>
      <c r="F392" s="42" t="s">
        <v>5170</v>
      </c>
      <c r="G392" s="42"/>
      <c r="H392" s="42" t="s">
        <v>5171</v>
      </c>
      <c r="I392" s="42">
        <v>0</v>
      </c>
      <c r="J392" s="42" t="s">
        <v>5172</v>
      </c>
      <c r="K392" s="42" t="s">
        <v>5173</v>
      </c>
      <c r="L392" s="42" t="s">
        <v>5174</v>
      </c>
      <c r="M392" s="42" t="s">
        <v>510</v>
      </c>
      <c r="N392" s="42" t="s">
        <v>73</v>
      </c>
      <c r="O392" s="42"/>
      <c r="P392" s="42"/>
      <c r="Q392" s="42"/>
      <c r="R392" s="42">
        <v>0</v>
      </c>
      <c r="S392" s="42"/>
      <c r="T392" s="42">
        <v>0</v>
      </c>
      <c r="U392" s="42" t="s">
        <v>5172</v>
      </c>
      <c r="V392" s="42" t="s">
        <v>5173</v>
      </c>
      <c r="W392" s="42" t="s">
        <v>5174</v>
      </c>
      <c r="X392" s="42" t="s">
        <v>510</v>
      </c>
      <c r="Y392" s="42" t="s">
        <v>73</v>
      </c>
      <c r="Z392" s="42"/>
      <c r="AA392" s="42"/>
      <c r="AB392" s="42"/>
      <c r="AC392" s="42"/>
      <c r="AD392" s="42" t="s">
        <v>5175</v>
      </c>
      <c r="AE392" s="42" t="s">
        <v>5176</v>
      </c>
      <c r="AF392" s="42" t="s">
        <v>75</v>
      </c>
      <c r="AG392" s="42" t="s">
        <v>915</v>
      </c>
      <c r="AH392" s="42" t="s">
        <v>510</v>
      </c>
      <c r="AI392" s="42" t="s">
        <v>77</v>
      </c>
      <c r="AJ392" s="42" t="s">
        <v>5177</v>
      </c>
      <c r="AK392" s="42" t="s">
        <v>5178</v>
      </c>
      <c r="AL392" s="42" t="s">
        <v>5179</v>
      </c>
      <c r="AM392" s="42">
        <v>629</v>
      </c>
      <c r="AN392" s="42">
        <v>626</v>
      </c>
      <c r="AO392" s="42" t="s">
        <v>5180</v>
      </c>
      <c r="AP392" s="42" t="s">
        <v>5181</v>
      </c>
      <c r="AQ392" s="42" t="s">
        <v>5181</v>
      </c>
      <c r="AR392" s="42" t="s">
        <v>129</v>
      </c>
      <c r="AS392" s="42" t="s">
        <v>4051</v>
      </c>
      <c r="AT392" s="43">
        <v>2020</v>
      </c>
      <c r="AU392" s="43" t="s">
        <v>4052</v>
      </c>
      <c r="AV392" s="43">
        <v>89</v>
      </c>
      <c r="AW392" s="43">
        <v>21.49</v>
      </c>
      <c r="AX392" s="42" t="s">
        <v>2041</v>
      </c>
      <c r="AY392" s="42" t="s">
        <v>5169</v>
      </c>
      <c r="AZ392" s="42" t="s">
        <v>4458</v>
      </c>
      <c r="BA392" s="42" t="s">
        <v>5182</v>
      </c>
      <c r="BB392" s="42" t="s">
        <v>129</v>
      </c>
      <c r="BC392" s="42" t="s">
        <v>4311</v>
      </c>
      <c r="BD392" s="43" t="str">
        <f t="shared" si="56"/>
        <v>01/10/2020</v>
      </c>
      <c r="BE392" s="43" t="str">
        <f t="shared" si="57"/>
        <v>01/07/2024</v>
      </c>
      <c r="BF392" s="43">
        <f t="shared" si="58"/>
        <v>45</v>
      </c>
      <c r="BG392" s="44">
        <f t="shared" si="59"/>
        <v>0.16181818181818183</v>
      </c>
      <c r="BH392" s="44">
        <f t="shared" si="60"/>
        <v>0.14326666666666665</v>
      </c>
      <c r="BI392" s="44">
        <f t="shared" si="61"/>
        <v>0.48</v>
      </c>
      <c r="BJ392" s="44">
        <f t="shared" si="62"/>
        <v>0.7850848484848485</v>
      </c>
      <c r="BK392" s="9">
        <f t="shared" si="63"/>
        <v>110</v>
      </c>
      <c r="BL392" s="10"/>
      <c r="BM392" s="9">
        <v>115</v>
      </c>
    </row>
    <row r="393" spans="1:178" x14ac:dyDescent="0.35">
      <c r="A393" s="42">
        <v>104</v>
      </c>
      <c r="B393" s="42" t="s">
        <v>63</v>
      </c>
      <c r="C393" s="42" t="s">
        <v>64</v>
      </c>
      <c r="D393" s="42" t="s">
        <v>5183</v>
      </c>
      <c r="E393" s="42" t="s">
        <v>66</v>
      </c>
      <c r="F393" s="42" t="s">
        <v>5184</v>
      </c>
      <c r="G393" s="42"/>
      <c r="H393" s="42" t="s">
        <v>5185</v>
      </c>
      <c r="I393" s="42">
        <v>0</v>
      </c>
      <c r="J393" s="42" t="s">
        <v>5186</v>
      </c>
      <c r="K393" s="42" t="s">
        <v>847</v>
      </c>
      <c r="L393" s="42" t="s">
        <v>76</v>
      </c>
      <c r="M393" s="42" t="s">
        <v>72</v>
      </c>
      <c r="N393" s="42" t="s">
        <v>73</v>
      </c>
      <c r="O393" s="42"/>
      <c r="P393" s="42"/>
      <c r="Q393" s="42"/>
      <c r="R393" s="42">
        <v>0</v>
      </c>
      <c r="S393" s="42"/>
      <c r="T393" s="42">
        <v>0</v>
      </c>
      <c r="U393" s="42" t="s">
        <v>5186</v>
      </c>
      <c r="V393" s="42" t="s">
        <v>847</v>
      </c>
      <c r="W393" s="42" t="s">
        <v>76</v>
      </c>
      <c r="X393" s="42" t="s">
        <v>72</v>
      </c>
      <c r="Y393" s="42" t="s">
        <v>73</v>
      </c>
      <c r="Z393" s="42"/>
      <c r="AA393" s="42"/>
      <c r="AB393" s="42"/>
      <c r="AC393" s="42"/>
      <c r="AD393" s="42">
        <v>3348996410</v>
      </c>
      <c r="AE393" s="42" t="s">
        <v>5187</v>
      </c>
      <c r="AF393" s="42" t="s">
        <v>75</v>
      </c>
      <c r="AG393" s="42" t="s">
        <v>478</v>
      </c>
      <c r="AH393" s="42" t="s">
        <v>474</v>
      </c>
      <c r="AI393" s="42" t="s">
        <v>77</v>
      </c>
      <c r="AJ393" s="42" t="s">
        <v>5188</v>
      </c>
      <c r="AK393" s="42" t="s">
        <v>145</v>
      </c>
      <c r="AL393" s="42" t="s">
        <v>5189</v>
      </c>
      <c r="AM393" s="42">
        <v>226</v>
      </c>
      <c r="AN393" s="42">
        <v>104</v>
      </c>
      <c r="AO393" s="42" t="s">
        <v>5190</v>
      </c>
      <c r="AP393" s="42" t="s">
        <v>5191</v>
      </c>
      <c r="AQ393" s="42" t="s">
        <v>5191</v>
      </c>
      <c r="AR393" s="42" t="s">
        <v>129</v>
      </c>
      <c r="AS393" s="42" t="s">
        <v>1524</v>
      </c>
      <c r="AT393" s="43">
        <v>2018</v>
      </c>
      <c r="AU393" s="43" t="s">
        <v>1882</v>
      </c>
      <c r="AV393" s="43">
        <v>97</v>
      </c>
      <c r="AW393" s="43">
        <v>23.8</v>
      </c>
      <c r="AX393" s="42" t="s">
        <v>64</v>
      </c>
      <c r="AY393" s="42" t="s">
        <v>5183</v>
      </c>
      <c r="AZ393" s="42" t="s">
        <v>5192</v>
      </c>
      <c r="BA393" s="42" t="s">
        <v>5193</v>
      </c>
      <c r="BB393" s="42" t="s">
        <v>129</v>
      </c>
      <c r="BC393" s="42" t="s">
        <v>4240</v>
      </c>
      <c r="BD393" s="43" t="str">
        <f t="shared" si="56"/>
        <v>01/10/2018</v>
      </c>
      <c r="BE393" s="43" t="str">
        <f t="shared" si="57"/>
        <v>01/10/2022</v>
      </c>
      <c r="BF393" s="43">
        <f t="shared" si="58"/>
        <v>48</v>
      </c>
      <c r="BG393" s="44">
        <f t="shared" si="59"/>
        <v>0.17636363636363639</v>
      </c>
      <c r="BH393" s="44">
        <f t="shared" si="60"/>
        <v>0.15866666666666668</v>
      </c>
      <c r="BI393" s="44">
        <f t="shared" si="61"/>
        <v>0.44999999999999996</v>
      </c>
      <c r="BJ393" s="44">
        <f t="shared" si="62"/>
        <v>0.78503030303030297</v>
      </c>
      <c r="BK393" s="9">
        <f t="shared" si="63"/>
        <v>111</v>
      </c>
      <c r="BL393" s="10"/>
      <c r="BM393" s="9">
        <v>110</v>
      </c>
    </row>
    <row r="394" spans="1:178" x14ac:dyDescent="0.35">
      <c r="A394" s="42">
        <v>571</v>
      </c>
      <c r="B394" s="42" t="s">
        <v>63</v>
      </c>
      <c r="C394" s="42" t="s">
        <v>5194</v>
      </c>
      <c r="D394" s="42" t="s">
        <v>5195</v>
      </c>
      <c r="E394" s="42" t="s">
        <v>136</v>
      </c>
      <c r="F394" s="42" t="s">
        <v>5196</v>
      </c>
      <c r="G394" s="42"/>
      <c r="H394" s="42" t="s">
        <v>5197</v>
      </c>
      <c r="I394" s="42">
        <v>0</v>
      </c>
      <c r="J394" s="42" t="s">
        <v>5198</v>
      </c>
      <c r="K394" s="42" t="s">
        <v>990</v>
      </c>
      <c r="L394" s="42" t="s">
        <v>76</v>
      </c>
      <c r="M394" s="42" t="s">
        <v>72</v>
      </c>
      <c r="N394" s="42" t="s">
        <v>73</v>
      </c>
      <c r="O394" s="42"/>
      <c r="P394" s="42"/>
      <c r="Q394" s="42"/>
      <c r="R394" s="42">
        <v>0</v>
      </c>
      <c r="S394" s="42"/>
      <c r="T394" s="42">
        <v>0</v>
      </c>
      <c r="U394" s="42" t="s">
        <v>5198</v>
      </c>
      <c r="V394" s="42" t="s">
        <v>990</v>
      </c>
      <c r="W394" s="42" t="s">
        <v>76</v>
      </c>
      <c r="X394" s="42" t="s">
        <v>72</v>
      </c>
      <c r="Y394" s="42" t="s">
        <v>73</v>
      </c>
      <c r="Z394" s="42"/>
      <c r="AA394" s="42"/>
      <c r="AB394" s="42"/>
      <c r="AC394" s="42"/>
      <c r="AD394" s="42">
        <v>393271784806</v>
      </c>
      <c r="AE394" s="42" t="s">
        <v>5199</v>
      </c>
      <c r="AF394" s="42" t="s">
        <v>75</v>
      </c>
      <c r="AG394" s="42" t="s">
        <v>76</v>
      </c>
      <c r="AH394" s="42" t="s">
        <v>72</v>
      </c>
      <c r="AI394" s="42" t="s">
        <v>77</v>
      </c>
      <c r="AJ394" s="42" t="s">
        <v>5200</v>
      </c>
      <c r="AK394" s="42" t="s">
        <v>679</v>
      </c>
      <c r="AL394" s="42" t="s">
        <v>5201</v>
      </c>
      <c r="AM394" s="42">
        <v>557</v>
      </c>
      <c r="AN394" s="42">
        <v>571</v>
      </c>
      <c r="AO394" s="42" t="s">
        <v>5202</v>
      </c>
      <c r="AP394" s="42" t="s">
        <v>5203</v>
      </c>
      <c r="AQ394" s="42" t="s">
        <v>5203</v>
      </c>
      <c r="AR394" s="42" t="s">
        <v>129</v>
      </c>
      <c r="AS394" s="42" t="s">
        <v>4224</v>
      </c>
      <c r="AT394" s="43">
        <v>2019</v>
      </c>
      <c r="AU394" s="43" t="s">
        <v>572</v>
      </c>
      <c r="AV394" s="43">
        <v>96</v>
      </c>
      <c r="AW394" s="43">
        <v>23.49</v>
      </c>
      <c r="AX394" s="42" t="s">
        <v>5194</v>
      </c>
      <c r="AY394" s="42" t="s">
        <v>5195</v>
      </c>
      <c r="AZ394" s="42" t="s">
        <v>5204</v>
      </c>
      <c r="BA394" s="42" t="s">
        <v>5205</v>
      </c>
      <c r="BB394" s="42" t="s">
        <v>129</v>
      </c>
      <c r="BC394" s="42" t="s">
        <v>4227</v>
      </c>
      <c r="BD394" s="43" t="str">
        <f t="shared" si="56"/>
        <v>01/10/2019</v>
      </c>
      <c r="BE394" s="43" t="str">
        <f t="shared" si="57"/>
        <v>01/10/2023</v>
      </c>
      <c r="BF394" s="43">
        <f t="shared" si="58"/>
        <v>48</v>
      </c>
      <c r="BG394" s="44">
        <f t="shared" si="59"/>
        <v>0.17454545454545456</v>
      </c>
      <c r="BH394" s="44">
        <f t="shared" si="60"/>
        <v>0.15659999999999999</v>
      </c>
      <c r="BI394" s="44">
        <f t="shared" si="61"/>
        <v>0.44999999999999996</v>
      </c>
      <c r="BJ394" s="44">
        <f t="shared" si="62"/>
        <v>0.78114545454545448</v>
      </c>
      <c r="BK394" s="9">
        <f t="shared" si="63"/>
        <v>112</v>
      </c>
      <c r="BL394" s="10"/>
      <c r="BM394" s="9">
        <v>112</v>
      </c>
    </row>
    <row r="395" spans="1:178" x14ac:dyDescent="0.35">
      <c r="A395" s="42">
        <v>617</v>
      </c>
      <c r="B395" s="42" t="s">
        <v>63</v>
      </c>
      <c r="C395" s="42" t="s">
        <v>3915</v>
      </c>
      <c r="D395" s="42" t="s">
        <v>5206</v>
      </c>
      <c r="E395" s="42" t="s">
        <v>136</v>
      </c>
      <c r="F395" s="42" t="s">
        <v>5207</v>
      </c>
      <c r="G395" s="42"/>
      <c r="H395" s="42" t="s">
        <v>5208</v>
      </c>
      <c r="I395" s="42">
        <v>0</v>
      </c>
      <c r="J395" s="42" t="s">
        <v>5209</v>
      </c>
      <c r="K395" s="42" t="s">
        <v>4838</v>
      </c>
      <c r="L395" s="42" t="s">
        <v>76</v>
      </c>
      <c r="M395" s="42" t="s">
        <v>72</v>
      </c>
      <c r="N395" s="42" t="s">
        <v>73</v>
      </c>
      <c r="O395" s="42"/>
      <c r="P395" s="42"/>
      <c r="Q395" s="42"/>
      <c r="R395" s="42">
        <v>0</v>
      </c>
      <c r="S395" s="42"/>
      <c r="T395" s="42">
        <v>0</v>
      </c>
      <c r="U395" s="42" t="s">
        <v>5209</v>
      </c>
      <c r="V395" s="42" t="s">
        <v>4838</v>
      </c>
      <c r="W395" s="42" t="s">
        <v>76</v>
      </c>
      <c r="X395" s="42" t="s">
        <v>72</v>
      </c>
      <c r="Y395" s="42" t="s">
        <v>73</v>
      </c>
      <c r="Z395" s="42"/>
      <c r="AA395" s="42"/>
      <c r="AB395" s="42"/>
      <c r="AC395" s="42"/>
      <c r="AD395" s="42">
        <v>393663334422</v>
      </c>
      <c r="AE395" s="42" t="s">
        <v>1489</v>
      </c>
      <c r="AF395" s="42" t="s">
        <v>75</v>
      </c>
      <c r="AG395" s="42" t="s">
        <v>76</v>
      </c>
      <c r="AH395" s="42" t="s">
        <v>72</v>
      </c>
      <c r="AI395" s="42" t="s">
        <v>223</v>
      </c>
      <c r="AJ395" s="42" t="s">
        <v>5210</v>
      </c>
      <c r="AK395" s="42" t="s">
        <v>5211</v>
      </c>
      <c r="AL395" s="42" t="s">
        <v>5212</v>
      </c>
      <c r="AM395" s="42">
        <v>617</v>
      </c>
      <c r="AN395" s="42">
        <v>617</v>
      </c>
      <c r="AO395" s="42" t="s">
        <v>5213</v>
      </c>
      <c r="AP395" s="42" t="s">
        <v>5214</v>
      </c>
      <c r="AQ395" s="42" t="s">
        <v>5214</v>
      </c>
      <c r="AR395" s="42" t="s">
        <v>129</v>
      </c>
      <c r="AS395" s="42" t="s">
        <v>1552</v>
      </c>
      <c r="AT395" s="43">
        <v>2020</v>
      </c>
      <c r="AU395" s="43" t="s">
        <v>1381</v>
      </c>
      <c r="AV395" s="43">
        <v>96</v>
      </c>
      <c r="AW395" s="43">
        <v>23.33</v>
      </c>
      <c r="AX395" s="42" t="s">
        <v>3915</v>
      </c>
      <c r="AY395" s="42" t="s">
        <v>5206</v>
      </c>
      <c r="AZ395" s="42" t="s">
        <v>1382</v>
      </c>
      <c r="BA395" s="42" t="s">
        <v>5215</v>
      </c>
      <c r="BB395" s="42" t="s">
        <v>129</v>
      </c>
      <c r="BC395" s="42" t="s">
        <v>4024</v>
      </c>
      <c r="BD395" s="43" t="str">
        <f t="shared" si="56"/>
        <v>01/10/2020</v>
      </c>
      <c r="BE395" s="43" t="str">
        <f t="shared" si="57"/>
        <v>01/10/2024</v>
      </c>
      <c r="BF395" s="43">
        <f t="shared" si="58"/>
        <v>48</v>
      </c>
      <c r="BG395" s="44">
        <f t="shared" si="59"/>
        <v>0.17454545454545456</v>
      </c>
      <c r="BH395" s="44">
        <f t="shared" si="60"/>
        <v>0.15553333333333333</v>
      </c>
      <c r="BI395" s="44">
        <f t="shared" si="61"/>
        <v>0.44999999999999996</v>
      </c>
      <c r="BJ395" s="44">
        <f t="shared" si="62"/>
        <v>0.78007878787878782</v>
      </c>
      <c r="BK395" s="9">
        <f t="shared" si="63"/>
        <v>113</v>
      </c>
      <c r="BL395" s="10"/>
      <c r="BM395" s="9">
        <v>113</v>
      </c>
    </row>
    <row r="396" spans="1:178" x14ac:dyDescent="0.35">
      <c r="A396" s="42">
        <v>550</v>
      </c>
      <c r="B396" s="42" t="s">
        <v>63</v>
      </c>
      <c r="C396" s="42" t="s">
        <v>5216</v>
      </c>
      <c r="D396" s="42" t="s">
        <v>5217</v>
      </c>
      <c r="E396" s="42" t="s">
        <v>136</v>
      </c>
      <c r="F396" s="42" t="s">
        <v>5218</v>
      </c>
      <c r="G396" s="42"/>
      <c r="H396" s="42" t="s">
        <v>5219</v>
      </c>
      <c r="I396" s="42">
        <v>0</v>
      </c>
      <c r="J396" s="42" t="s">
        <v>5220</v>
      </c>
      <c r="K396" s="42" t="s">
        <v>4004</v>
      </c>
      <c r="L396" s="42" t="s">
        <v>76</v>
      </c>
      <c r="M396" s="42" t="s">
        <v>72</v>
      </c>
      <c r="N396" s="42" t="s">
        <v>73</v>
      </c>
      <c r="O396" s="42"/>
      <c r="P396" s="42"/>
      <c r="Q396" s="42"/>
      <c r="R396" s="42">
        <v>0</v>
      </c>
      <c r="S396" s="42"/>
      <c r="T396" s="42">
        <v>0</v>
      </c>
      <c r="U396" s="42" t="s">
        <v>5220</v>
      </c>
      <c r="V396" s="42" t="s">
        <v>4004</v>
      </c>
      <c r="W396" s="42" t="s">
        <v>76</v>
      </c>
      <c r="X396" s="42" t="s">
        <v>72</v>
      </c>
      <c r="Y396" s="42" t="s">
        <v>73</v>
      </c>
      <c r="Z396" s="42"/>
      <c r="AA396" s="42"/>
      <c r="AB396" s="42"/>
      <c r="AC396" s="42"/>
      <c r="AD396" s="42" t="s">
        <v>5221</v>
      </c>
      <c r="AE396" s="42" t="s">
        <v>5222</v>
      </c>
      <c r="AF396" s="42" t="s">
        <v>75</v>
      </c>
      <c r="AG396" s="42" t="s">
        <v>76</v>
      </c>
      <c r="AH396" s="42" t="s">
        <v>72</v>
      </c>
      <c r="AI396" s="42" t="s">
        <v>223</v>
      </c>
      <c r="AJ396" s="42" t="s">
        <v>5223</v>
      </c>
      <c r="AK396" s="42" t="s">
        <v>5224</v>
      </c>
      <c r="AL396" s="42" t="s">
        <v>5225</v>
      </c>
      <c r="AM396" s="42">
        <v>535</v>
      </c>
      <c r="AN396" s="42">
        <v>550</v>
      </c>
      <c r="AO396" s="42" t="s">
        <v>5226</v>
      </c>
      <c r="AP396" s="42" t="s">
        <v>5227</v>
      </c>
      <c r="AQ396" s="42" t="s">
        <v>5227</v>
      </c>
      <c r="AR396" s="42" t="s">
        <v>129</v>
      </c>
      <c r="AS396" s="42" t="s">
        <v>1552</v>
      </c>
      <c r="AT396" s="43">
        <v>2016</v>
      </c>
      <c r="AU396" s="43" t="s">
        <v>5228</v>
      </c>
      <c r="AV396" s="43">
        <v>101</v>
      </c>
      <c r="AW396" s="43">
        <v>24.33</v>
      </c>
      <c r="AX396" s="42" t="s">
        <v>5216</v>
      </c>
      <c r="AY396" s="42" t="s">
        <v>5217</v>
      </c>
      <c r="AZ396" s="42" t="s">
        <v>5229</v>
      </c>
      <c r="BA396" s="42" t="s">
        <v>5230</v>
      </c>
      <c r="BB396" s="42" t="s">
        <v>129</v>
      </c>
      <c r="BC396" s="42" t="s">
        <v>4288</v>
      </c>
      <c r="BD396" s="43" t="str">
        <f t="shared" si="56"/>
        <v>01/10/2016</v>
      </c>
      <c r="BE396" s="43" t="str">
        <f t="shared" si="57"/>
        <v>01/12/2020</v>
      </c>
      <c r="BF396" s="43">
        <f t="shared" si="58"/>
        <v>50</v>
      </c>
      <c r="BG396" s="44">
        <f t="shared" si="59"/>
        <v>0.18363636363636365</v>
      </c>
      <c r="BH396" s="44">
        <f t="shared" si="60"/>
        <v>0.16220000000000001</v>
      </c>
      <c r="BI396" s="44">
        <f t="shared" si="61"/>
        <v>0.432</v>
      </c>
      <c r="BJ396" s="44">
        <f t="shared" si="62"/>
        <v>0.77783636363636366</v>
      </c>
      <c r="BK396" s="9">
        <f t="shared" si="63"/>
        <v>114</v>
      </c>
      <c r="BL396" s="10"/>
      <c r="BM396" s="9">
        <v>111</v>
      </c>
    </row>
    <row r="397" spans="1:178" x14ac:dyDescent="0.35">
      <c r="A397" s="42">
        <v>880</v>
      </c>
      <c r="B397" s="42" t="s">
        <v>63</v>
      </c>
      <c r="C397" s="42" t="s">
        <v>425</v>
      </c>
      <c r="D397" s="42" t="s">
        <v>5231</v>
      </c>
      <c r="E397" s="42" t="s">
        <v>136</v>
      </c>
      <c r="F397" s="42" t="s">
        <v>5232</v>
      </c>
      <c r="G397" s="42"/>
      <c r="H397" s="42" t="s">
        <v>5233</v>
      </c>
      <c r="I397" s="42">
        <v>0</v>
      </c>
      <c r="J397" s="42" t="s">
        <v>5234</v>
      </c>
      <c r="K397" s="42" t="s">
        <v>1532</v>
      </c>
      <c r="L397" s="42" t="s">
        <v>76</v>
      </c>
      <c r="M397" s="42" t="s">
        <v>72</v>
      </c>
      <c r="N397" s="42" t="s">
        <v>73</v>
      </c>
      <c r="O397" s="42"/>
      <c r="P397" s="42"/>
      <c r="Q397" s="42"/>
      <c r="R397" s="42">
        <v>0</v>
      </c>
      <c r="S397" s="42"/>
      <c r="T397" s="42">
        <v>0</v>
      </c>
      <c r="U397" s="42" t="s">
        <v>5234</v>
      </c>
      <c r="V397" s="42" t="s">
        <v>1532</v>
      </c>
      <c r="W397" s="42" t="s">
        <v>76</v>
      </c>
      <c r="X397" s="42" t="s">
        <v>72</v>
      </c>
      <c r="Y397" s="42" t="s">
        <v>73</v>
      </c>
      <c r="Z397" s="42"/>
      <c r="AA397" s="42"/>
      <c r="AB397" s="42"/>
      <c r="AC397" s="42"/>
      <c r="AD397" s="42">
        <v>393347738340</v>
      </c>
      <c r="AE397" s="42" t="s">
        <v>5235</v>
      </c>
      <c r="AF397" s="42" t="s">
        <v>75</v>
      </c>
      <c r="AG397" s="42" t="s">
        <v>5236</v>
      </c>
      <c r="AH397" s="42" t="s">
        <v>5237</v>
      </c>
      <c r="AI397" s="42" t="s">
        <v>77</v>
      </c>
      <c r="AJ397" s="42" t="s">
        <v>5238</v>
      </c>
      <c r="AK397" s="42" t="s">
        <v>5239</v>
      </c>
      <c r="AL397" s="42" t="s">
        <v>5240</v>
      </c>
      <c r="AM397" s="42">
        <v>940</v>
      </c>
      <c r="AN397" s="42">
        <v>880</v>
      </c>
      <c r="AO397" s="42" t="s">
        <v>5241</v>
      </c>
      <c r="AP397" s="42" t="s">
        <v>5242</v>
      </c>
      <c r="AQ397" s="42" t="s">
        <v>5242</v>
      </c>
      <c r="AR397" s="42" t="s">
        <v>129</v>
      </c>
      <c r="AS397" s="42" t="s">
        <v>4051</v>
      </c>
      <c r="AT397" s="43">
        <v>2020</v>
      </c>
      <c r="AU397" s="43" t="s">
        <v>1799</v>
      </c>
      <c r="AV397" s="43">
        <v>95</v>
      </c>
      <c r="AW397" s="43">
        <v>23.07</v>
      </c>
      <c r="AX397" s="42" t="s">
        <v>425</v>
      </c>
      <c r="AY397" s="42" t="s">
        <v>5231</v>
      </c>
      <c r="AZ397" s="42" t="s">
        <v>324</v>
      </c>
      <c r="BA397" s="42" t="s">
        <v>5243</v>
      </c>
      <c r="BB397" s="42" t="s">
        <v>129</v>
      </c>
      <c r="BC397" s="42" t="s">
        <v>4606</v>
      </c>
      <c r="BD397" s="43" t="str">
        <f t="shared" si="56"/>
        <v>01/10/2020</v>
      </c>
      <c r="BE397" s="43" t="str">
        <f t="shared" si="57"/>
        <v>01/10/2024</v>
      </c>
      <c r="BF397" s="43">
        <f t="shared" si="58"/>
        <v>48</v>
      </c>
      <c r="BG397" s="44">
        <f t="shared" si="59"/>
        <v>0.17272727272727273</v>
      </c>
      <c r="BH397" s="44">
        <f t="shared" si="60"/>
        <v>0.15380000000000002</v>
      </c>
      <c r="BI397" s="44">
        <f t="shared" si="61"/>
        <v>0.44999999999999996</v>
      </c>
      <c r="BJ397" s="44">
        <f t="shared" si="62"/>
        <v>0.77652727272727273</v>
      </c>
      <c r="BK397" s="9">
        <f t="shared" si="63"/>
        <v>115</v>
      </c>
      <c r="BL397" s="10"/>
      <c r="BM397" s="9">
        <v>114</v>
      </c>
    </row>
    <row r="398" spans="1:178" x14ac:dyDescent="0.35">
      <c r="A398" s="42">
        <v>613</v>
      </c>
      <c r="B398" s="42" t="s">
        <v>63</v>
      </c>
      <c r="C398" s="42" t="s">
        <v>396</v>
      </c>
      <c r="D398" s="42" t="s">
        <v>5244</v>
      </c>
      <c r="E398" s="42" t="s">
        <v>136</v>
      </c>
      <c r="F398" s="42" t="s">
        <v>5245</v>
      </c>
      <c r="G398" s="42"/>
      <c r="H398" s="42" t="s">
        <v>5246</v>
      </c>
      <c r="I398" s="42">
        <v>0</v>
      </c>
      <c r="J398" s="42" t="s">
        <v>5247</v>
      </c>
      <c r="K398" s="42" t="s">
        <v>281</v>
      </c>
      <c r="L398" s="42" t="s">
        <v>76</v>
      </c>
      <c r="M398" s="42" t="s">
        <v>72</v>
      </c>
      <c r="N398" s="42" t="s">
        <v>73</v>
      </c>
      <c r="O398" s="42"/>
      <c r="P398" s="42"/>
      <c r="Q398" s="42"/>
      <c r="R398" s="42">
        <v>0</v>
      </c>
      <c r="S398" s="42"/>
      <c r="T398" s="42">
        <v>0</v>
      </c>
      <c r="U398" s="42" t="s">
        <v>5247</v>
      </c>
      <c r="V398" s="42" t="s">
        <v>281</v>
      </c>
      <c r="W398" s="42" t="s">
        <v>76</v>
      </c>
      <c r="X398" s="42" t="s">
        <v>72</v>
      </c>
      <c r="Y398" s="42" t="s">
        <v>73</v>
      </c>
      <c r="Z398" s="42"/>
      <c r="AA398" s="42"/>
      <c r="AB398" s="42"/>
      <c r="AC398" s="42"/>
      <c r="AD398" s="42">
        <v>393663142833</v>
      </c>
      <c r="AE398" s="42" t="s">
        <v>5248</v>
      </c>
      <c r="AF398" s="42" t="s">
        <v>75</v>
      </c>
      <c r="AG398" s="42" t="s">
        <v>76</v>
      </c>
      <c r="AH398" s="42" t="s">
        <v>72</v>
      </c>
      <c r="AI398" s="42" t="s">
        <v>77</v>
      </c>
      <c r="AJ398" s="42" t="s">
        <v>5249</v>
      </c>
      <c r="AK398" s="42" t="s">
        <v>76</v>
      </c>
      <c r="AL398" s="42" t="s">
        <v>5250</v>
      </c>
      <c r="AM398" s="42">
        <v>613</v>
      </c>
      <c r="AN398" s="42">
        <v>613</v>
      </c>
      <c r="AO398" s="42" t="s">
        <v>5251</v>
      </c>
      <c r="AP398" s="42" t="s">
        <v>5252</v>
      </c>
      <c r="AQ398" s="42" t="s">
        <v>5252</v>
      </c>
      <c r="AR398" s="42" t="s">
        <v>129</v>
      </c>
      <c r="AS398" s="42" t="s">
        <v>1524</v>
      </c>
      <c r="AT398" s="43">
        <v>2020</v>
      </c>
      <c r="AU398" s="43" t="s">
        <v>701</v>
      </c>
      <c r="AV398" s="43">
        <v>94</v>
      </c>
      <c r="AW398" s="43">
        <v>23.17</v>
      </c>
      <c r="AX398" s="42" t="s">
        <v>396</v>
      </c>
      <c r="AY398" s="42" t="s">
        <v>5244</v>
      </c>
      <c r="AZ398" s="42" t="s">
        <v>2714</v>
      </c>
      <c r="BA398" s="42" t="s">
        <v>5253</v>
      </c>
      <c r="BB398" s="42" t="s">
        <v>129</v>
      </c>
      <c r="BC398" s="42" t="s">
        <v>4240</v>
      </c>
      <c r="BD398" s="43" t="str">
        <f t="shared" si="56"/>
        <v>01/10/2020</v>
      </c>
      <c r="BE398" s="43" t="str">
        <f t="shared" si="57"/>
        <v>01/10/2024</v>
      </c>
      <c r="BF398" s="43">
        <f t="shared" si="58"/>
        <v>48</v>
      </c>
      <c r="BG398" s="44">
        <f t="shared" si="59"/>
        <v>0.1709090909090909</v>
      </c>
      <c r="BH398" s="44">
        <f t="shared" si="60"/>
        <v>0.1544666666666667</v>
      </c>
      <c r="BI398" s="44">
        <f t="shared" si="61"/>
        <v>0.44999999999999996</v>
      </c>
      <c r="BJ398" s="44">
        <f t="shared" si="62"/>
        <v>0.77537575757575761</v>
      </c>
      <c r="BK398" s="9">
        <f t="shared" si="63"/>
        <v>116</v>
      </c>
      <c r="BL398" s="10"/>
      <c r="BM398" s="9">
        <v>116</v>
      </c>
    </row>
    <row r="399" spans="1:178" hidden="1" x14ac:dyDescent="0.35">
      <c r="A399" s="15">
        <v>579</v>
      </c>
      <c r="B399" s="15" t="s">
        <v>63</v>
      </c>
      <c r="C399" s="45" t="s">
        <v>4228</v>
      </c>
      <c r="D399" s="45" t="s">
        <v>4312</v>
      </c>
      <c r="E399" s="15" t="s">
        <v>136</v>
      </c>
      <c r="F399" s="15" t="s">
        <v>5254</v>
      </c>
      <c r="G399" s="15"/>
      <c r="H399" s="15" t="s">
        <v>5255</v>
      </c>
      <c r="I399" s="42">
        <v>0</v>
      </c>
      <c r="J399" s="42" t="s">
        <v>5256</v>
      </c>
      <c r="K399" s="42" t="s">
        <v>172</v>
      </c>
      <c r="L399" s="42" t="s">
        <v>76</v>
      </c>
      <c r="M399" s="42" t="s">
        <v>72</v>
      </c>
      <c r="N399" s="42" t="s">
        <v>73</v>
      </c>
      <c r="O399" s="42"/>
      <c r="P399" s="42"/>
      <c r="Q399" s="42"/>
      <c r="R399" s="42">
        <v>0</v>
      </c>
      <c r="S399" s="42"/>
      <c r="T399" s="42">
        <v>0</v>
      </c>
      <c r="U399" s="42" t="s">
        <v>5256</v>
      </c>
      <c r="V399" s="42" t="s">
        <v>172</v>
      </c>
      <c r="W399" s="42" t="s">
        <v>76</v>
      </c>
      <c r="X399" s="42" t="s">
        <v>72</v>
      </c>
      <c r="Y399" s="42" t="s">
        <v>73</v>
      </c>
      <c r="Z399" s="42"/>
      <c r="AA399" s="42"/>
      <c r="AB399" s="42"/>
      <c r="AC399" s="42"/>
      <c r="AD399" s="42">
        <v>3934374115</v>
      </c>
      <c r="AE399" s="42" t="s">
        <v>5257</v>
      </c>
      <c r="AF399" s="42" t="s">
        <v>75</v>
      </c>
      <c r="AG399" s="42" t="s">
        <v>76</v>
      </c>
      <c r="AH399" s="42" t="s">
        <v>72</v>
      </c>
      <c r="AI399" s="42" t="s">
        <v>223</v>
      </c>
      <c r="AJ399" s="42" t="s">
        <v>5258</v>
      </c>
      <c r="AK399" s="42" t="s">
        <v>225</v>
      </c>
      <c r="AL399" s="42" t="s">
        <v>5259</v>
      </c>
      <c r="AM399" s="42">
        <v>574</v>
      </c>
      <c r="AN399" s="42">
        <v>579</v>
      </c>
      <c r="AO399" s="42" t="s">
        <v>5260</v>
      </c>
      <c r="AP399" s="42" t="s">
        <v>5261</v>
      </c>
      <c r="AQ399" s="42" t="s">
        <v>5261</v>
      </c>
      <c r="AR399" s="42" t="s">
        <v>129</v>
      </c>
      <c r="AS399" s="42" t="s">
        <v>4224</v>
      </c>
      <c r="AT399" s="43">
        <v>2019</v>
      </c>
      <c r="AU399" s="43" t="s">
        <v>572</v>
      </c>
      <c r="AV399" s="43">
        <v>92</v>
      </c>
      <c r="AW399" s="43">
        <v>23.51</v>
      </c>
      <c r="AX399" s="42" t="s">
        <v>4228</v>
      </c>
      <c r="AY399" s="42" t="s">
        <v>4312</v>
      </c>
      <c r="AZ399" s="42" t="s">
        <v>967</v>
      </c>
      <c r="BA399" s="42" t="s">
        <v>5262</v>
      </c>
      <c r="BB399" s="42" t="s">
        <v>129</v>
      </c>
      <c r="BC399" s="42" t="s">
        <v>4690</v>
      </c>
      <c r="BD399" s="43" t="str">
        <f t="shared" si="56"/>
        <v>01/10/2019</v>
      </c>
      <c r="BE399" s="43" t="str">
        <f t="shared" si="57"/>
        <v>01/10/2023</v>
      </c>
      <c r="BF399" s="43">
        <f t="shared" si="58"/>
        <v>48</v>
      </c>
      <c r="BG399" s="44">
        <f t="shared" si="59"/>
        <v>0.16727272727272727</v>
      </c>
      <c r="BH399" s="44">
        <f t="shared" si="60"/>
        <v>0.15673333333333336</v>
      </c>
      <c r="BI399" s="44">
        <f t="shared" si="61"/>
        <v>0.44999999999999996</v>
      </c>
      <c r="BJ399" s="44">
        <f t="shared" si="62"/>
        <v>0.77400606060606059</v>
      </c>
      <c r="BK399" s="9">
        <f t="shared" si="63"/>
        <v>117</v>
      </c>
      <c r="BL399" s="10"/>
      <c r="BM399" s="9">
        <v>117</v>
      </c>
    </row>
    <row r="400" spans="1:178" hidden="1" x14ac:dyDescent="0.35">
      <c r="A400" s="15">
        <v>394</v>
      </c>
      <c r="B400" s="15" t="s">
        <v>63</v>
      </c>
      <c r="C400" s="15" t="s">
        <v>5263</v>
      </c>
      <c r="D400" s="15" t="s">
        <v>5264</v>
      </c>
      <c r="E400" s="15" t="s">
        <v>66</v>
      </c>
      <c r="F400" s="15" t="s">
        <v>5265</v>
      </c>
      <c r="G400" s="15" t="s">
        <v>5265</v>
      </c>
      <c r="H400" s="15" t="s">
        <v>5266</v>
      </c>
      <c r="I400" s="42">
        <v>0</v>
      </c>
      <c r="J400" s="42" t="s">
        <v>5267</v>
      </c>
      <c r="K400" s="42" t="s">
        <v>798</v>
      </c>
      <c r="L400" s="42" t="s">
        <v>76</v>
      </c>
      <c r="M400" s="42" t="s">
        <v>72</v>
      </c>
      <c r="N400" s="42" t="s">
        <v>73</v>
      </c>
      <c r="O400" s="42"/>
      <c r="P400" s="42"/>
      <c r="Q400" s="42"/>
      <c r="R400" s="42">
        <v>0</v>
      </c>
      <c r="S400" s="42"/>
      <c r="T400" s="42">
        <v>0</v>
      </c>
      <c r="U400" s="42" t="s">
        <v>5267</v>
      </c>
      <c r="V400" s="42" t="s">
        <v>798</v>
      </c>
      <c r="W400" s="42" t="s">
        <v>76</v>
      </c>
      <c r="X400" s="42" t="s">
        <v>72</v>
      </c>
      <c r="Y400" s="42" t="s">
        <v>73</v>
      </c>
      <c r="Z400" s="42"/>
      <c r="AA400" s="42"/>
      <c r="AB400" s="42"/>
      <c r="AC400" s="42"/>
      <c r="AD400" s="42">
        <v>393885845855</v>
      </c>
      <c r="AE400" s="42" t="s">
        <v>5268</v>
      </c>
      <c r="AF400" s="42" t="s">
        <v>5269</v>
      </c>
      <c r="AG400" s="42"/>
      <c r="AH400" s="42"/>
      <c r="AI400" s="42" t="s">
        <v>961</v>
      </c>
      <c r="AJ400" s="42" t="s">
        <v>5270</v>
      </c>
      <c r="AK400" s="42" t="s">
        <v>5271</v>
      </c>
      <c r="AL400" s="42" t="s">
        <v>5272</v>
      </c>
      <c r="AM400" s="42">
        <v>687</v>
      </c>
      <c r="AN400" s="42">
        <v>394</v>
      </c>
      <c r="AO400" s="42" t="s">
        <v>5273</v>
      </c>
      <c r="AP400" s="42" t="s">
        <v>5274</v>
      </c>
      <c r="AQ400" s="42" t="s">
        <v>5274</v>
      </c>
      <c r="AR400" s="42" t="s">
        <v>129</v>
      </c>
      <c r="AS400" s="42" t="s">
        <v>1268</v>
      </c>
      <c r="AT400" s="43">
        <v>2019</v>
      </c>
      <c r="AU400" s="43" t="s">
        <v>5275</v>
      </c>
      <c r="AV400" s="43">
        <v>93</v>
      </c>
      <c r="AW400" s="43">
        <v>24.17</v>
      </c>
      <c r="AX400" s="42" t="s">
        <v>5263</v>
      </c>
      <c r="AY400" s="42" t="s">
        <v>5264</v>
      </c>
      <c r="AZ400" s="42" t="s">
        <v>86</v>
      </c>
      <c r="BA400" s="42" t="s">
        <v>5276</v>
      </c>
      <c r="BB400" s="42" t="s">
        <v>129</v>
      </c>
      <c r="BC400" s="42" t="s">
        <v>3957</v>
      </c>
      <c r="BD400" s="43" t="str">
        <f t="shared" si="56"/>
        <v>01/10/2019</v>
      </c>
      <c r="BE400" s="43" t="str">
        <f t="shared" si="57"/>
        <v>01/11/2023</v>
      </c>
      <c r="BF400" s="43">
        <f t="shared" si="58"/>
        <v>49</v>
      </c>
      <c r="BG400" s="44">
        <f t="shared" si="59"/>
        <v>0.1690909090909091</v>
      </c>
      <c r="BH400" s="44">
        <f t="shared" si="60"/>
        <v>0.16113333333333335</v>
      </c>
      <c r="BI400" s="44">
        <f t="shared" si="61"/>
        <v>0.44081632653061226</v>
      </c>
      <c r="BJ400" s="44">
        <f t="shared" si="62"/>
        <v>0.77104056895485473</v>
      </c>
      <c r="BK400" s="9">
        <f t="shared" si="63"/>
        <v>118</v>
      </c>
      <c r="BL400" s="10"/>
      <c r="BM400" s="9">
        <v>118</v>
      </c>
    </row>
    <row r="401" spans="1:178" s="23" customFormat="1" hidden="1" x14ac:dyDescent="0.35">
      <c r="A401" s="15">
        <v>643</v>
      </c>
      <c r="B401" s="15" t="s">
        <v>63</v>
      </c>
      <c r="C401" s="15" t="s">
        <v>385</v>
      </c>
      <c r="D401" s="15" t="s">
        <v>5277</v>
      </c>
      <c r="E401" s="15" t="s">
        <v>136</v>
      </c>
      <c r="F401" s="15" t="s">
        <v>5278</v>
      </c>
      <c r="G401" s="15"/>
      <c r="H401" s="15" t="s">
        <v>5279</v>
      </c>
      <c r="I401" s="42">
        <v>0</v>
      </c>
      <c r="J401" s="42" t="s">
        <v>5280</v>
      </c>
      <c r="K401" s="42" t="s">
        <v>798</v>
      </c>
      <c r="L401" s="42" t="s">
        <v>76</v>
      </c>
      <c r="M401" s="42" t="s">
        <v>72</v>
      </c>
      <c r="N401" s="42" t="s">
        <v>73</v>
      </c>
      <c r="O401" s="42"/>
      <c r="P401" s="42"/>
      <c r="Q401" s="42"/>
      <c r="R401" s="42">
        <v>0</v>
      </c>
      <c r="S401" s="42"/>
      <c r="T401" s="42">
        <v>0</v>
      </c>
      <c r="U401" s="42" t="s">
        <v>5280</v>
      </c>
      <c r="V401" s="42" t="s">
        <v>798</v>
      </c>
      <c r="W401" s="42" t="s">
        <v>76</v>
      </c>
      <c r="X401" s="42" t="s">
        <v>72</v>
      </c>
      <c r="Y401" s="42" t="s">
        <v>73</v>
      </c>
      <c r="Z401" s="42"/>
      <c r="AA401" s="42"/>
      <c r="AB401" s="42"/>
      <c r="AC401" s="42"/>
      <c r="AD401" s="42">
        <v>393311543566</v>
      </c>
      <c r="AE401" s="42" t="s">
        <v>4329</v>
      </c>
      <c r="AF401" s="42" t="s">
        <v>75</v>
      </c>
      <c r="AG401" s="42" t="s">
        <v>76</v>
      </c>
      <c r="AH401" s="42" t="s">
        <v>72</v>
      </c>
      <c r="AI401" s="42" t="s">
        <v>77</v>
      </c>
      <c r="AJ401" s="42" t="s">
        <v>5281</v>
      </c>
      <c r="AK401" s="42" t="s">
        <v>145</v>
      </c>
      <c r="AL401" s="42" t="s">
        <v>5282</v>
      </c>
      <c r="AM401" s="42">
        <v>650</v>
      </c>
      <c r="AN401" s="42">
        <v>643</v>
      </c>
      <c r="AO401" s="42" t="s">
        <v>5283</v>
      </c>
      <c r="AP401" s="42" t="s">
        <v>5284</v>
      </c>
      <c r="AQ401" s="42" t="s">
        <v>5284</v>
      </c>
      <c r="AR401" s="42" t="s">
        <v>129</v>
      </c>
      <c r="AS401" s="42" t="s">
        <v>1552</v>
      </c>
      <c r="AT401" s="43">
        <v>2020</v>
      </c>
      <c r="AU401" s="43" t="s">
        <v>4286</v>
      </c>
      <c r="AV401" s="43">
        <v>92</v>
      </c>
      <c r="AW401" s="43">
        <v>23.04</v>
      </c>
      <c r="AX401" s="42" t="s">
        <v>385</v>
      </c>
      <c r="AY401" s="42" t="s">
        <v>5277</v>
      </c>
      <c r="AZ401" s="42" t="s">
        <v>1009</v>
      </c>
      <c r="BA401" s="42" t="s">
        <v>5285</v>
      </c>
      <c r="BB401" s="42" t="s">
        <v>129</v>
      </c>
      <c r="BC401" s="42" t="s">
        <v>4288</v>
      </c>
      <c r="BD401" s="43" t="str">
        <f t="shared" si="56"/>
        <v>01/10/2020</v>
      </c>
      <c r="BE401" s="43" t="str">
        <f t="shared" si="57"/>
        <v>01/10/2024</v>
      </c>
      <c r="BF401" s="43">
        <f t="shared" si="58"/>
        <v>48</v>
      </c>
      <c r="BG401" s="44">
        <f t="shared" si="59"/>
        <v>0.16727272727272727</v>
      </c>
      <c r="BH401" s="44">
        <f t="shared" si="60"/>
        <v>0.15360000000000001</v>
      </c>
      <c r="BI401" s="44">
        <f t="shared" si="61"/>
        <v>0.44999999999999996</v>
      </c>
      <c r="BJ401" s="44">
        <f t="shared" si="62"/>
        <v>0.77087272727272727</v>
      </c>
      <c r="BK401" s="9">
        <f t="shared" si="63"/>
        <v>119</v>
      </c>
      <c r="BL401" s="32" t="s">
        <v>2780</v>
      </c>
      <c r="BM401" s="9">
        <v>120</v>
      </c>
      <c r="BN401" s="22"/>
      <c r="BO401" s="22"/>
      <c r="BP401" s="22"/>
      <c r="BQ401" s="22"/>
      <c r="BR401" s="22"/>
      <c r="BS401" s="22"/>
      <c r="BT401" s="22"/>
      <c r="BU401" s="22"/>
      <c r="BV401" s="22"/>
      <c r="BW401" s="22"/>
      <c r="BX401" s="22"/>
      <c r="BY401" s="22"/>
      <c r="BZ401" s="22"/>
      <c r="CA401" s="22"/>
      <c r="CB401" s="22"/>
      <c r="CC401" s="22"/>
      <c r="CD401" s="22"/>
      <c r="CE401" s="22"/>
      <c r="CF401" s="22"/>
      <c r="CG401" s="22"/>
      <c r="CH401" s="22"/>
      <c r="CI401" s="22"/>
      <c r="CJ401" s="22"/>
      <c r="CK401" s="22"/>
      <c r="CL401" s="22"/>
      <c r="CM401" s="22"/>
      <c r="CN401" s="22"/>
      <c r="CO401" s="22"/>
      <c r="CP401" s="22"/>
      <c r="CQ401" s="22"/>
      <c r="CR401" s="22"/>
      <c r="CS401" s="22"/>
      <c r="CT401" s="22"/>
      <c r="CU401" s="22"/>
      <c r="CV401" s="22"/>
      <c r="CW401" s="22"/>
      <c r="CX401" s="22"/>
      <c r="CY401" s="22"/>
      <c r="CZ401" s="22"/>
      <c r="DA401" s="22"/>
      <c r="DB401" s="22"/>
      <c r="DC401" s="22"/>
      <c r="DD401" s="22"/>
      <c r="DE401" s="22"/>
      <c r="DF401" s="22"/>
      <c r="DG401" s="22"/>
      <c r="DH401" s="22"/>
      <c r="DI401" s="22"/>
      <c r="DJ401" s="22"/>
      <c r="DK401" s="22"/>
      <c r="DL401" s="22"/>
      <c r="DM401" s="22"/>
      <c r="DN401" s="22"/>
      <c r="DO401" s="22"/>
      <c r="DP401" s="22"/>
      <c r="DQ401" s="22"/>
      <c r="DR401" s="22"/>
      <c r="DS401" s="22"/>
      <c r="DT401" s="22"/>
      <c r="DU401" s="22"/>
      <c r="DV401" s="22"/>
      <c r="DW401" s="22"/>
      <c r="DX401" s="22"/>
      <c r="DY401" s="22"/>
      <c r="DZ401" s="22"/>
      <c r="EA401" s="22"/>
      <c r="EB401" s="22"/>
      <c r="EC401" s="22"/>
      <c r="ED401" s="22"/>
      <c r="EE401" s="22"/>
      <c r="EF401" s="22"/>
      <c r="EG401" s="22"/>
      <c r="EH401" s="22"/>
      <c r="EI401" s="22"/>
      <c r="EJ401" s="22"/>
      <c r="EK401" s="22"/>
      <c r="EL401" s="22"/>
      <c r="EM401" s="22"/>
      <c r="EN401" s="22"/>
      <c r="EO401" s="22"/>
      <c r="EP401" s="22"/>
      <c r="EQ401" s="22"/>
      <c r="ER401" s="22"/>
      <c r="ES401" s="22"/>
      <c r="ET401" s="22"/>
      <c r="EU401" s="22"/>
      <c r="EV401" s="22"/>
      <c r="EW401" s="22"/>
      <c r="EX401" s="22"/>
      <c r="EY401" s="22"/>
      <c r="EZ401" s="22"/>
      <c r="FA401" s="22"/>
      <c r="FB401" s="22"/>
      <c r="FC401" s="22"/>
      <c r="FD401" s="22"/>
      <c r="FE401" s="22"/>
      <c r="FF401" s="22"/>
      <c r="FG401" s="22"/>
      <c r="FH401" s="22"/>
      <c r="FI401" s="22"/>
      <c r="FJ401" s="22"/>
      <c r="FK401" s="22"/>
      <c r="FL401" s="22"/>
      <c r="FM401" s="22"/>
      <c r="FN401" s="22"/>
      <c r="FO401" s="22"/>
      <c r="FP401" s="22"/>
      <c r="FQ401" s="22"/>
      <c r="FR401" s="22"/>
      <c r="FS401" s="22"/>
      <c r="FT401" s="22"/>
      <c r="FU401" s="22"/>
      <c r="FV401" s="22"/>
    </row>
    <row r="402" spans="1:178" hidden="1" x14ac:dyDescent="0.35">
      <c r="A402" s="46">
        <v>509</v>
      </c>
      <c r="B402" s="47" t="s">
        <v>63</v>
      </c>
      <c r="C402" s="47" t="s">
        <v>855</v>
      </c>
      <c r="D402" s="47" t="s">
        <v>5286</v>
      </c>
      <c r="E402" s="47" t="s">
        <v>136</v>
      </c>
      <c r="F402" s="47" t="s">
        <v>5287</v>
      </c>
      <c r="G402" s="47"/>
      <c r="H402" s="47" t="s">
        <v>5288</v>
      </c>
      <c r="I402" s="47">
        <v>0</v>
      </c>
      <c r="J402" s="47" t="s">
        <v>5289</v>
      </c>
      <c r="K402" s="47" t="s">
        <v>5290</v>
      </c>
      <c r="L402" s="47" t="s">
        <v>76</v>
      </c>
      <c r="M402" s="47" t="s">
        <v>72</v>
      </c>
      <c r="N402" s="47" t="s">
        <v>73</v>
      </c>
      <c r="O402" s="47"/>
      <c r="P402" s="47"/>
      <c r="Q402" s="47"/>
      <c r="R402" s="47">
        <v>0</v>
      </c>
      <c r="S402" s="47"/>
      <c r="T402" s="47">
        <v>0</v>
      </c>
      <c r="U402" s="47" t="s">
        <v>5289</v>
      </c>
      <c r="V402" s="47" t="s">
        <v>5290</v>
      </c>
      <c r="W402" s="47" t="s">
        <v>76</v>
      </c>
      <c r="X402" s="47" t="s">
        <v>72</v>
      </c>
      <c r="Y402" s="47" t="s">
        <v>73</v>
      </c>
      <c r="Z402" s="47"/>
      <c r="AA402" s="47"/>
      <c r="AB402" s="47"/>
      <c r="AC402" s="47"/>
      <c r="AD402" s="47">
        <v>3209720504</v>
      </c>
      <c r="AE402" s="47" t="s">
        <v>5291</v>
      </c>
      <c r="AF402" s="47" t="s">
        <v>75</v>
      </c>
      <c r="AG402" s="47" t="s">
        <v>76</v>
      </c>
      <c r="AH402" s="47" t="s">
        <v>72</v>
      </c>
      <c r="AI402" s="47" t="s">
        <v>961</v>
      </c>
      <c r="AJ402" s="47" t="s">
        <v>5292</v>
      </c>
      <c r="AK402" s="47" t="s">
        <v>5293</v>
      </c>
      <c r="AL402" s="47" t="s">
        <v>2847</v>
      </c>
      <c r="AM402" s="47">
        <v>490</v>
      </c>
      <c r="AN402" s="47">
        <v>509</v>
      </c>
      <c r="AO402" s="47" t="s">
        <v>5294</v>
      </c>
      <c r="AP402" s="47" t="s">
        <v>5295</v>
      </c>
      <c r="AQ402" s="47" t="s">
        <v>5295</v>
      </c>
      <c r="AR402" s="47" t="s">
        <v>129</v>
      </c>
      <c r="AS402" s="47" t="s">
        <v>4224</v>
      </c>
      <c r="AT402" s="48">
        <v>2018</v>
      </c>
      <c r="AU402" s="48" t="s">
        <v>5296</v>
      </c>
      <c r="AV402" s="48">
        <v>98</v>
      </c>
      <c r="AW402" s="48">
        <v>23.7</v>
      </c>
      <c r="AX402" s="47" t="s">
        <v>855</v>
      </c>
      <c r="AY402" s="47" t="s">
        <v>5286</v>
      </c>
      <c r="AZ402" s="47" t="s">
        <v>131</v>
      </c>
      <c r="BA402" s="47" t="s">
        <v>5297</v>
      </c>
      <c r="BB402" s="47" t="s">
        <v>129</v>
      </c>
      <c r="BC402" s="47" t="s">
        <v>4227</v>
      </c>
      <c r="BD402" s="48" t="str">
        <f t="shared" si="56"/>
        <v>01/10/2018</v>
      </c>
      <c r="BE402" s="48" t="str">
        <f t="shared" si="57"/>
        <v>01/12/2022</v>
      </c>
      <c r="BF402" s="48">
        <f t="shared" si="58"/>
        <v>50</v>
      </c>
      <c r="BG402" s="49">
        <f t="shared" si="59"/>
        <v>0.17818181818181819</v>
      </c>
      <c r="BH402" s="49">
        <f t="shared" si="60"/>
        <v>0.158</v>
      </c>
      <c r="BI402" s="49">
        <f t="shared" si="61"/>
        <v>0.432</v>
      </c>
      <c r="BJ402" s="50">
        <f t="shared" si="62"/>
        <v>0.76818181818181819</v>
      </c>
      <c r="BK402" s="9">
        <f t="shared" si="63"/>
        <v>120</v>
      </c>
      <c r="BL402" s="51" t="s">
        <v>2838</v>
      </c>
      <c r="BM402" s="9">
        <v>119</v>
      </c>
    </row>
    <row r="403" spans="1:178" hidden="1" x14ac:dyDescent="0.35">
      <c r="A403" s="46">
        <v>461</v>
      </c>
      <c r="B403" s="47" t="s">
        <v>63</v>
      </c>
      <c r="C403" s="47" t="s">
        <v>216</v>
      </c>
      <c r="D403" s="47" t="s">
        <v>4808</v>
      </c>
      <c r="E403" s="47" t="s">
        <v>136</v>
      </c>
      <c r="F403" s="47" t="s">
        <v>5298</v>
      </c>
      <c r="G403" s="47" t="s">
        <v>5299</v>
      </c>
      <c r="H403" s="47" t="s">
        <v>5300</v>
      </c>
      <c r="I403" s="47">
        <v>0</v>
      </c>
      <c r="J403" s="47" t="s">
        <v>5301</v>
      </c>
      <c r="K403" s="47" t="s">
        <v>345</v>
      </c>
      <c r="L403" s="47" t="s">
        <v>346</v>
      </c>
      <c r="M403" s="47" t="s">
        <v>299</v>
      </c>
      <c r="N403" s="47" t="s">
        <v>73</v>
      </c>
      <c r="O403" s="47"/>
      <c r="P403" s="47"/>
      <c r="Q403" s="47"/>
      <c r="R403" s="47">
        <v>0</v>
      </c>
      <c r="S403" s="47"/>
      <c r="T403" s="47">
        <v>0</v>
      </c>
      <c r="U403" s="47" t="s">
        <v>5301</v>
      </c>
      <c r="V403" s="47" t="s">
        <v>345</v>
      </c>
      <c r="W403" s="47" t="s">
        <v>346</v>
      </c>
      <c r="X403" s="47" t="s">
        <v>299</v>
      </c>
      <c r="Y403" s="47" t="s">
        <v>73</v>
      </c>
      <c r="Z403" s="47"/>
      <c r="AA403" s="47"/>
      <c r="AB403" s="47"/>
      <c r="AC403" s="47"/>
      <c r="AD403" s="47">
        <v>393319989230</v>
      </c>
      <c r="AE403" s="47" t="s">
        <v>5302</v>
      </c>
      <c r="AF403" s="47" t="s">
        <v>75</v>
      </c>
      <c r="AG403" s="47" t="s">
        <v>346</v>
      </c>
      <c r="AH403" s="47" t="s">
        <v>299</v>
      </c>
      <c r="AI403" s="47" t="s">
        <v>77</v>
      </c>
      <c r="AJ403" s="47" t="s">
        <v>5303</v>
      </c>
      <c r="AK403" s="47" t="s">
        <v>5304</v>
      </c>
      <c r="AL403" s="47" t="s">
        <v>5305</v>
      </c>
      <c r="AM403" s="47">
        <v>433</v>
      </c>
      <c r="AN403" s="47">
        <v>461</v>
      </c>
      <c r="AO403" s="47" t="s">
        <v>5306</v>
      </c>
      <c r="AP403" s="47" t="s">
        <v>5307</v>
      </c>
      <c r="AQ403" s="47" t="s">
        <v>5307</v>
      </c>
      <c r="AR403" s="47" t="s">
        <v>129</v>
      </c>
      <c r="AS403" s="47" t="s">
        <v>923</v>
      </c>
      <c r="AT403" s="48">
        <v>2017</v>
      </c>
      <c r="AU403" s="48" t="s">
        <v>3925</v>
      </c>
      <c r="AV403" s="48">
        <v>95</v>
      </c>
      <c r="AW403" s="48">
        <v>23.76</v>
      </c>
      <c r="AX403" s="47" t="s">
        <v>216</v>
      </c>
      <c r="AY403" s="47" t="s">
        <v>4808</v>
      </c>
      <c r="AZ403" s="47" t="s">
        <v>2190</v>
      </c>
      <c r="BA403" s="47" t="s">
        <v>5308</v>
      </c>
      <c r="BB403" s="47" t="s">
        <v>129</v>
      </c>
      <c r="BC403" s="47" t="s">
        <v>3900</v>
      </c>
      <c r="BD403" s="48" t="str">
        <f t="shared" si="56"/>
        <v>01/10/2017</v>
      </c>
      <c r="BE403" s="48" t="str">
        <f t="shared" si="57"/>
        <v>01/12/2021</v>
      </c>
      <c r="BF403" s="48">
        <f t="shared" si="58"/>
        <v>50</v>
      </c>
      <c r="BG403" s="49">
        <f t="shared" si="59"/>
        <v>0.17272727272727273</v>
      </c>
      <c r="BH403" s="49">
        <f t="shared" si="60"/>
        <v>0.15840000000000001</v>
      </c>
      <c r="BI403" s="49">
        <f t="shared" si="61"/>
        <v>0.432</v>
      </c>
      <c r="BJ403" s="49">
        <f t="shared" si="62"/>
        <v>0.76312727272727265</v>
      </c>
      <c r="BK403" s="9">
        <f t="shared" si="63"/>
        <v>121</v>
      </c>
      <c r="BL403" s="10"/>
      <c r="BM403" s="9">
        <v>122</v>
      </c>
    </row>
    <row r="404" spans="1:178" hidden="1" x14ac:dyDescent="0.35">
      <c r="A404" s="46">
        <v>635</v>
      </c>
      <c r="B404" s="47" t="s">
        <v>63</v>
      </c>
      <c r="C404" s="47" t="s">
        <v>3764</v>
      </c>
      <c r="D404" s="47" t="s">
        <v>5309</v>
      </c>
      <c r="E404" s="47" t="s">
        <v>136</v>
      </c>
      <c r="F404" s="47" t="s">
        <v>5310</v>
      </c>
      <c r="G404" s="47"/>
      <c r="H404" s="47" t="s">
        <v>5311</v>
      </c>
      <c r="I404" s="47">
        <v>0</v>
      </c>
      <c r="J404" s="47" t="s">
        <v>5312</v>
      </c>
      <c r="K404" s="47" t="s">
        <v>185</v>
      </c>
      <c r="L404" s="47" t="s">
        <v>76</v>
      </c>
      <c r="M404" s="47" t="s">
        <v>72</v>
      </c>
      <c r="N404" s="47" t="s">
        <v>73</v>
      </c>
      <c r="O404" s="47"/>
      <c r="P404" s="47"/>
      <c r="Q404" s="47"/>
      <c r="R404" s="47">
        <v>0</v>
      </c>
      <c r="S404" s="47"/>
      <c r="T404" s="47">
        <v>0</v>
      </c>
      <c r="U404" s="47" t="s">
        <v>5312</v>
      </c>
      <c r="V404" s="47" t="s">
        <v>185</v>
      </c>
      <c r="W404" s="47" t="s">
        <v>76</v>
      </c>
      <c r="X404" s="47" t="s">
        <v>72</v>
      </c>
      <c r="Y404" s="47" t="s">
        <v>73</v>
      </c>
      <c r="Z404" s="47"/>
      <c r="AA404" s="47"/>
      <c r="AB404" s="47"/>
      <c r="AC404" s="47"/>
      <c r="AD404" s="47">
        <v>3457600584</v>
      </c>
      <c r="AE404" s="47" t="s">
        <v>5313</v>
      </c>
      <c r="AF404" s="47" t="s">
        <v>75</v>
      </c>
      <c r="AG404" s="47" t="s">
        <v>76</v>
      </c>
      <c r="AH404" s="47" t="s">
        <v>72</v>
      </c>
      <c r="AI404" s="47" t="s">
        <v>77</v>
      </c>
      <c r="AJ404" s="47" t="s">
        <v>5314</v>
      </c>
      <c r="AK404" s="47" t="s">
        <v>145</v>
      </c>
      <c r="AL404" s="47" t="s">
        <v>5315</v>
      </c>
      <c r="AM404" s="47">
        <v>642</v>
      </c>
      <c r="AN404" s="47">
        <v>635</v>
      </c>
      <c r="AO404" s="47" t="s">
        <v>5316</v>
      </c>
      <c r="AP404" s="47" t="s">
        <v>5317</v>
      </c>
      <c r="AQ404" s="47" t="s">
        <v>5317</v>
      </c>
      <c r="AR404" s="47" t="s">
        <v>129</v>
      </c>
      <c r="AS404" s="47" t="s">
        <v>4051</v>
      </c>
      <c r="AT404" s="48">
        <v>2019</v>
      </c>
      <c r="AU404" s="48" t="s">
        <v>5146</v>
      </c>
      <c r="AV404" s="48">
        <v>101</v>
      </c>
      <c r="AW404" s="48">
        <v>25</v>
      </c>
      <c r="AX404" s="47" t="s">
        <v>3764</v>
      </c>
      <c r="AY404" s="47" t="s">
        <v>5309</v>
      </c>
      <c r="AZ404" s="47" t="s">
        <v>338</v>
      </c>
      <c r="BA404" s="47" t="s">
        <v>5318</v>
      </c>
      <c r="BB404" s="47" t="s">
        <v>129</v>
      </c>
      <c r="BC404" s="47" t="s">
        <v>2401</v>
      </c>
      <c r="BD404" s="48" t="str">
        <f t="shared" si="56"/>
        <v>01/10/2019</v>
      </c>
      <c r="BE404" s="48" t="str">
        <f t="shared" si="57"/>
        <v>01/03/2024</v>
      </c>
      <c r="BF404" s="48">
        <f t="shared" si="58"/>
        <v>53</v>
      </c>
      <c r="BG404" s="49">
        <f t="shared" si="59"/>
        <v>0.18363636363636365</v>
      </c>
      <c r="BH404" s="49">
        <f t="shared" si="60"/>
        <v>0.16666666666666669</v>
      </c>
      <c r="BI404" s="49">
        <f t="shared" si="61"/>
        <v>0.40754716981132072</v>
      </c>
      <c r="BJ404" s="49">
        <f t="shared" si="62"/>
        <v>0.757850200114351</v>
      </c>
      <c r="BK404" s="9">
        <f t="shared" si="63"/>
        <v>122</v>
      </c>
      <c r="BL404" s="10"/>
      <c r="BM404" s="9">
        <v>121</v>
      </c>
    </row>
    <row r="405" spans="1:178" hidden="1" x14ac:dyDescent="0.35">
      <c r="A405" s="52">
        <v>9</v>
      </c>
      <c r="B405" s="38" t="s">
        <v>63</v>
      </c>
      <c r="C405" s="38" t="s">
        <v>576</v>
      </c>
      <c r="D405" s="38" t="s">
        <v>5319</v>
      </c>
      <c r="E405" s="38" t="s">
        <v>66</v>
      </c>
      <c r="F405" s="38" t="s">
        <v>5320</v>
      </c>
      <c r="G405" s="38"/>
      <c r="H405" s="38" t="s">
        <v>5321</v>
      </c>
      <c r="I405" s="47">
        <v>0</v>
      </c>
      <c r="J405" s="47" t="s">
        <v>5322</v>
      </c>
      <c r="K405" s="47" t="s">
        <v>596</v>
      </c>
      <c r="L405" s="47" t="s">
        <v>76</v>
      </c>
      <c r="M405" s="47" t="s">
        <v>72</v>
      </c>
      <c r="N405" s="47" t="s">
        <v>73</v>
      </c>
      <c r="O405" s="47"/>
      <c r="P405" s="47"/>
      <c r="Q405" s="47"/>
      <c r="R405" s="47">
        <v>0</v>
      </c>
      <c r="S405" s="47"/>
      <c r="T405" s="47">
        <v>0</v>
      </c>
      <c r="U405" s="47" t="s">
        <v>5322</v>
      </c>
      <c r="V405" s="47" t="s">
        <v>596</v>
      </c>
      <c r="W405" s="47" t="s">
        <v>76</v>
      </c>
      <c r="X405" s="47" t="s">
        <v>72</v>
      </c>
      <c r="Y405" s="47" t="s">
        <v>73</v>
      </c>
      <c r="Z405" s="47"/>
      <c r="AA405" s="47"/>
      <c r="AB405" s="47"/>
      <c r="AC405" s="47"/>
      <c r="AD405" s="47">
        <v>393347702598</v>
      </c>
      <c r="AE405" s="47" t="s">
        <v>5323</v>
      </c>
      <c r="AF405" s="47" t="s">
        <v>75</v>
      </c>
      <c r="AG405" s="47" t="s">
        <v>76</v>
      </c>
      <c r="AH405" s="47" t="s">
        <v>72</v>
      </c>
      <c r="AI405" s="47" t="s">
        <v>77</v>
      </c>
      <c r="AJ405" s="47" t="s">
        <v>5324</v>
      </c>
      <c r="AK405" s="47" t="s">
        <v>1076</v>
      </c>
      <c r="AL405" s="47" t="s">
        <v>5325</v>
      </c>
      <c r="AM405" s="47">
        <v>14</v>
      </c>
      <c r="AN405" s="47">
        <v>9</v>
      </c>
      <c r="AO405" s="47" t="s">
        <v>5326</v>
      </c>
      <c r="AP405" s="47" t="s">
        <v>5327</v>
      </c>
      <c r="AQ405" s="47" t="s">
        <v>5327</v>
      </c>
      <c r="AR405" s="47" t="s">
        <v>129</v>
      </c>
      <c r="AS405" s="47" t="s">
        <v>923</v>
      </c>
      <c r="AT405" s="48">
        <v>2017</v>
      </c>
      <c r="AU405" s="48" t="s">
        <v>5328</v>
      </c>
      <c r="AV405" s="48">
        <v>93</v>
      </c>
      <c r="AW405" s="48">
        <v>23.04</v>
      </c>
      <c r="AX405" s="47" t="s">
        <v>576</v>
      </c>
      <c r="AY405" s="47" t="s">
        <v>5319</v>
      </c>
      <c r="AZ405" s="47" t="s">
        <v>338</v>
      </c>
      <c r="BA405" s="47" t="s">
        <v>5329</v>
      </c>
      <c r="BB405" s="47" t="s">
        <v>129</v>
      </c>
      <c r="BC405" s="47" t="s">
        <v>3900</v>
      </c>
      <c r="BD405" s="48" t="str">
        <f t="shared" si="56"/>
        <v>01/10/2017</v>
      </c>
      <c r="BE405" s="48" t="str">
        <f t="shared" si="57"/>
        <v>01/12/2021</v>
      </c>
      <c r="BF405" s="48">
        <f t="shared" si="58"/>
        <v>50</v>
      </c>
      <c r="BG405" s="49">
        <f t="shared" si="59"/>
        <v>0.1690909090909091</v>
      </c>
      <c r="BH405" s="49">
        <f t="shared" si="60"/>
        <v>0.15360000000000001</v>
      </c>
      <c r="BI405" s="49">
        <f t="shared" si="61"/>
        <v>0.432</v>
      </c>
      <c r="BJ405" s="49">
        <f t="shared" si="62"/>
        <v>0.75469090909090908</v>
      </c>
      <c r="BK405" s="9">
        <f t="shared" si="63"/>
        <v>123</v>
      </c>
      <c r="BL405" s="10"/>
      <c r="BM405" s="9">
        <v>123</v>
      </c>
    </row>
    <row r="406" spans="1:178" hidden="1" x14ac:dyDescent="0.35">
      <c r="A406" s="46">
        <v>135</v>
      </c>
      <c r="B406" s="47" t="s">
        <v>63</v>
      </c>
      <c r="C406" s="47" t="s">
        <v>5330</v>
      </c>
      <c r="D406" s="47" t="s">
        <v>5331</v>
      </c>
      <c r="E406" s="47" t="s">
        <v>136</v>
      </c>
      <c r="F406" s="47" t="s">
        <v>5332</v>
      </c>
      <c r="G406" s="47"/>
      <c r="H406" s="47" t="s">
        <v>5333</v>
      </c>
      <c r="I406" s="47">
        <v>0</v>
      </c>
      <c r="J406" s="47" t="s">
        <v>5334</v>
      </c>
      <c r="K406" s="47" t="s">
        <v>5335</v>
      </c>
      <c r="L406" s="47" t="s">
        <v>76</v>
      </c>
      <c r="M406" s="47" t="s">
        <v>72</v>
      </c>
      <c r="N406" s="47" t="s">
        <v>73</v>
      </c>
      <c r="O406" s="47"/>
      <c r="P406" s="47"/>
      <c r="Q406" s="47"/>
      <c r="R406" s="47">
        <v>0</v>
      </c>
      <c r="S406" s="47"/>
      <c r="T406" s="47">
        <v>0</v>
      </c>
      <c r="U406" s="47" t="s">
        <v>5334</v>
      </c>
      <c r="V406" s="47" t="s">
        <v>5335</v>
      </c>
      <c r="W406" s="47" t="s">
        <v>76</v>
      </c>
      <c r="X406" s="47" t="s">
        <v>72</v>
      </c>
      <c r="Y406" s="47" t="s">
        <v>73</v>
      </c>
      <c r="Z406" s="47"/>
      <c r="AA406" s="47"/>
      <c r="AB406" s="47"/>
      <c r="AC406" s="47"/>
      <c r="AD406" s="47">
        <v>393273878327</v>
      </c>
      <c r="AE406" s="47" t="s">
        <v>5336</v>
      </c>
      <c r="AF406" s="47" t="s">
        <v>75</v>
      </c>
      <c r="AG406" s="47" t="s">
        <v>76</v>
      </c>
      <c r="AH406" s="47" t="s">
        <v>72</v>
      </c>
      <c r="AI406" s="47" t="s">
        <v>77</v>
      </c>
      <c r="AJ406" s="47" t="s">
        <v>5337</v>
      </c>
      <c r="AK406" s="47" t="s">
        <v>145</v>
      </c>
      <c r="AL406" s="47" t="s">
        <v>5338</v>
      </c>
      <c r="AM406" s="47">
        <v>131</v>
      </c>
      <c r="AN406" s="47">
        <v>135</v>
      </c>
      <c r="AO406" s="47" t="s">
        <v>5339</v>
      </c>
      <c r="AP406" s="47" t="s">
        <v>5340</v>
      </c>
      <c r="AQ406" s="47" t="s">
        <v>5340</v>
      </c>
      <c r="AR406" s="47" t="s">
        <v>129</v>
      </c>
      <c r="AS406" s="47" t="s">
        <v>4224</v>
      </c>
      <c r="AT406" s="48">
        <v>2018</v>
      </c>
      <c r="AU406" s="48" t="s">
        <v>5296</v>
      </c>
      <c r="AV406" s="48">
        <v>93</v>
      </c>
      <c r="AW406" s="48">
        <v>22.82</v>
      </c>
      <c r="AX406" s="47" t="s">
        <v>5330</v>
      </c>
      <c r="AY406" s="47" t="s">
        <v>5331</v>
      </c>
      <c r="AZ406" s="47" t="s">
        <v>5341</v>
      </c>
      <c r="BA406" s="47" t="s">
        <v>5342</v>
      </c>
      <c r="BB406" s="47" t="s">
        <v>129</v>
      </c>
      <c r="BC406" s="47" t="s">
        <v>4690</v>
      </c>
      <c r="BD406" s="48" t="str">
        <f t="shared" si="56"/>
        <v>01/10/2018</v>
      </c>
      <c r="BE406" s="48" t="str">
        <f t="shared" si="57"/>
        <v>01/12/2022</v>
      </c>
      <c r="BF406" s="48">
        <f t="shared" si="58"/>
        <v>50</v>
      </c>
      <c r="BG406" s="49">
        <f t="shared" si="59"/>
        <v>0.1690909090909091</v>
      </c>
      <c r="BH406" s="49">
        <f t="shared" si="60"/>
        <v>0.15213333333333334</v>
      </c>
      <c r="BI406" s="49">
        <f t="shared" si="61"/>
        <v>0.432</v>
      </c>
      <c r="BJ406" s="49">
        <f t="shared" si="62"/>
        <v>0.75322424242424235</v>
      </c>
      <c r="BK406" s="9">
        <f t="shared" si="63"/>
        <v>124</v>
      </c>
      <c r="BL406" s="10"/>
      <c r="BM406" s="9">
        <v>124</v>
      </c>
    </row>
    <row r="407" spans="1:178" hidden="1" x14ac:dyDescent="0.35">
      <c r="A407" s="46">
        <v>91</v>
      </c>
      <c r="B407" s="47" t="s">
        <v>63</v>
      </c>
      <c r="C407" s="47" t="s">
        <v>252</v>
      </c>
      <c r="D407" s="47" t="s">
        <v>5343</v>
      </c>
      <c r="E407" s="47" t="s">
        <v>66</v>
      </c>
      <c r="F407" s="47" t="s">
        <v>5344</v>
      </c>
      <c r="G407" s="47"/>
      <c r="H407" s="47" t="s">
        <v>5345</v>
      </c>
      <c r="I407" s="47">
        <v>0</v>
      </c>
      <c r="J407" s="47" t="s">
        <v>5346</v>
      </c>
      <c r="K407" s="47" t="s">
        <v>172</v>
      </c>
      <c r="L407" s="47" t="s">
        <v>76</v>
      </c>
      <c r="M407" s="47" t="s">
        <v>72</v>
      </c>
      <c r="N407" s="47" t="s">
        <v>73</v>
      </c>
      <c r="O407" s="47"/>
      <c r="P407" s="47"/>
      <c r="Q407" s="47"/>
      <c r="R407" s="47">
        <v>0</v>
      </c>
      <c r="S407" s="47"/>
      <c r="T407" s="47">
        <v>0</v>
      </c>
      <c r="U407" s="47" t="s">
        <v>5346</v>
      </c>
      <c r="V407" s="47" t="s">
        <v>172</v>
      </c>
      <c r="W407" s="47" t="s">
        <v>76</v>
      </c>
      <c r="X407" s="47" t="s">
        <v>72</v>
      </c>
      <c r="Y407" s="47" t="s">
        <v>73</v>
      </c>
      <c r="Z407" s="47"/>
      <c r="AA407" s="47"/>
      <c r="AB407" s="47"/>
      <c r="AC407" s="47"/>
      <c r="AD407" s="47" t="s">
        <v>5347</v>
      </c>
      <c r="AE407" s="47" t="s">
        <v>5348</v>
      </c>
      <c r="AF407" s="47" t="s">
        <v>75</v>
      </c>
      <c r="AG407" s="47" t="s">
        <v>76</v>
      </c>
      <c r="AH407" s="47" t="s">
        <v>72</v>
      </c>
      <c r="AI407" s="47" t="s">
        <v>77</v>
      </c>
      <c r="AJ407" s="47" t="s">
        <v>5349</v>
      </c>
      <c r="AK407" s="47" t="s">
        <v>264</v>
      </c>
      <c r="AL407" s="47" t="s">
        <v>5350</v>
      </c>
      <c r="AM407" s="47">
        <v>99</v>
      </c>
      <c r="AN407" s="47">
        <v>91</v>
      </c>
      <c r="AO407" s="47" t="s">
        <v>5351</v>
      </c>
      <c r="AP407" s="47" t="s">
        <v>5352</v>
      </c>
      <c r="AQ407" s="47" t="s">
        <v>5352</v>
      </c>
      <c r="AR407" s="47" t="s">
        <v>129</v>
      </c>
      <c r="AS407" s="47" t="s">
        <v>1552</v>
      </c>
      <c r="AT407" s="48">
        <v>2019</v>
      </c>
      <c r="AU407" s="48" t="s">
        <v>1117</v>
      </c>
      <c r="AV407" s="48">
        <v>92</v>
      </c>
      <c r="AW407" s="48">
        <v>22.89</v>
      </c>
      <c r="AX407" s="47" t="s">
        <v>252</v>
      </c>
      <c r="AY407" s="47" t="s">
        <v>5343</v>
      </c>
      <c r="AZ407" s="47" t="s">
        <v>131</v>
      </c>
      <c r="BA407" s="47" t="s">
        <v>5353</v>
      </c>
      <c r="BB407" s="47" t="s">
        <v>129</v>
      </c>
      <c r="BC407" s="47" t="s">
        <v>4024</v>
      </c>
      <c r="BD407" s="48" t="str">
        <f t="shared" si="56"/>
        <v>01/10/2019</v>
      </c>
      <c r="BE407" s="48" t="str">
        <f t="shared" si="57"/>
        <v>01/12/2023</v>
      </c>
      <c r="BF407" s="48">
        <f t="shared" si="58"/>
        <v>50</v>
      </c>
      <c r="BG407" s="49">
        <f t="shared" si="59"/>
        <v>0.16727272727272727</v>
      </c>
      <c r="BH407" s="49">
        <f t="shared" si="60"/>
        <v>0.15260000000000001</v>
      </c>
      <c r="BI407" s="49">
        <f t="shared" si="61"/>
        <v>0.432</v>
      </c>
      <c r="BJ407" s="49">
        <f t="shared" si="62"/>
        <v>0.75187272727272725</v>
      </c>
      <c r="BK407" s="9">
        <f t="shared" si="63"/>
        <v>125</v>
      </c>
      <c r="BL407" s="10"/>
      <c r="BM407" s="9">
        <v>125</v>
      </c>
    </row>
    <row r="408" spans="1:178" hidden="1" x14ac:dyDescent="0.35">
      <c r="A408" s="46">
        <v>845</v>
      </c>
      <c r="B408" s="47" t="s">
        <v>63</v>
      </c>
      <c r="C408" s="47" t="s">
        <v>5354</v>
      </c>
      <c r="D408" s="47" t="s">
        <v>5355</v>
      </c>
      <c r="E408" s="47" t="s">
        <v>136</v>
      </c>
      <c r="F408" s="47" t="s">
        <v>5356</v>
      </c>
      <c r="G408" s="47"/>
      <c r="H408" s="47" t="s">
        <v>5357</v>
      </c>
      <c r="I408" s="47">
        <v>0</v>
      </c>
      <c r="J408" s="47" t="s">
        <v>5358</v>
      </c>
      <c r="K408" s="47" t="s">
        <v>2075</v>
      </c>
      <c r="L408" s="47" t="s">
        <v>2076</v>
      </c>
      <c r="M408" s="47" t="s">
        <v>72</v>
      </c>
      <c r="N408" s="47" t="s">
        <v>73</v>
      </c>
      <c r="O408" s="47"/>
      <c r="P408" s="47"/>
      <c r="Q408" s="47"/>
      <c r="R408" s="47">
        <v>0</v>
      </c>
      <c r="S408" s="47"/>
      <c r="T408" s="47">
        <v>0</v>
      </c>
      <c r="U408" s="47" t="s">
        <v>5358</v>
      </c>
      <c r="V408" s="47" t="s">
        <v>2075</v>
      </c>
      <c r="W408" s="47" t="s">
        <v>2076</v>
      </c>
      <c r="X408" s="47" t="s">
        <v>72</v>
      </c>
      <c r="Y408" s="47" t="s">
        <v>73</v>
      </c>
      <c r="Z408" s="47"/>
      <c r="AA408" s="47"/>
      <c r="AB408" s="47"/>
      <c r="AC408" s="47"/>
      <c r="AD408" s="47">
        <v>393286034132</v>
      </c>
      <c r="AE408" s="47" t="s">
        <v>5359</v>
      </c>
      <c r="AF408" s="47" t="s">
        <v>75</v>
      </c>
      <c r="AG408" s="47" t="s">
        <v>2076</v>
      </c>
      <c r="AH408" s="47" t="s">
        <v>72</v>
      </c>
      <c r="AI408" s="47" t="s">
        <v>77</v>
      </c>
      <c r="AJ408" s="47" t="s">
        <v>5360</v>
      </c>
      <c r="AK408" s="47" t="s">
        <v>2080</v>
      </c>
      <c r="AL408" s="47" t="s">
        <v>5361</v>
      </c>
      <c r="AM408" s="47">
        <v>875</v>
      </c>
      <c r="AN408" s="47">
        <v>845</v>
      </c>
      <c r="AO408" s="47" t="s">
        <v>5362</v>
      </c>
      <c r="AP408" s="47" t="s">
        <v>5363</v>
      </c>
      <c r="AQ408" s="47" t="s">
        <v>5363</v>
      </c>
      <c r="AR408" s="47" t="s">
        <v>268</v>
      </c>
      <c r="AS408" s="47" t="s">
        <v>84</v>
      </c>
      <c r="AT408" s="48">
        <v>2019</v>
      </c>
      <c r="AU408" s="48" t="s">
        <v>5364</v>
      </c>
      <c r="AV408" s="48">
        <v>93</v>
      </c>
      <c r="AW408" s="48">
        <v>22.9</v>
      </c>
      <c r="AX408" s="47" t="s">
        <v>5354</v>
      </c>
      <c r="AY408" s="47" t="s">
        <v>5355</v>
      </c>
      <c r="AZ408" s="47" t="s">
        <v>338</v>
      </c>
      <c r="BA408" s="47" t="s">
        <v>5365</v>
      </c>
      <c r="BB408" s="47" t="s">
        <v>129</v>
      </c>
      <c r="BC408" s="47" t="s">
        <v>3900</v>
      </c>
      <c r="BD408" s="48" t="str">
        <f t="shared" si="56"/>
        <v>01/10/2019</v>
      </c>
      <c r="BE408" s="48" t="str">
        <f t="shared" si="57"/>
        <v>01/02/2024</v>
      </c>
      <c r="BF408" s="48">
        <f t="shared" si="58"/>
        <v>52</v>
      </c>
      <c r="BG408" s="49">
        <f t="shared" si="59"/>
        <v>0.1690909090909091</v>
      </c>
      <c r="BH408" s="49">
        <f t="shared" si="60"/>
        <v>0.15266666666666667</v>
      </c>
      <c r="BI408" s="49">
        <f t="shared" si="61"/>
        <v>0.41538461538461535</v>
      </c>
      <c r="BJ408" s="49">
        <f t="shared" si="62"/>
        <v>0.73714219114219115</v>
      </c>
      <c r="BK408" s="9">
        <f t="shared" si="63"/>
        <v>126</v>
      </c>
      <c r="BL408" s="10"/>
      <c r="BM408" s="9">
        <v>128</v>
      </c>
    </row>
    <row r="409" spans="1:178" hidden="1" x14ac:dyDescent="0.35">
      <c r="A409" s="46">
        <v>881</v>
      </c>
      <c r="B409" s="47" t="s">
        <v>63</v>
      </c>
      <c r="C409" s="47" t="s">
        <v>5366</v>
      </c>
      <c r="D409" s="47" t="s">
        <v>5367</v>
      </c>
      <c r="E409" s="47" t="s">
        <v>66</v>
      </c>
      <c r="F409" s="47" t="s">
        <v>5368</v>
      </c>
      <c r="G409" s="47"/>
      <c r="H409" s="47" t="s">
        <v>5369</v>
      </c>
      <c r="I409" s="47">
        <v>0</v>
      </c>
      <c r="J409" s="47" t="s">
        <v>5370</v>
      </c>
      <c r="K409" s="47" t="s">
        <v>185</v>
      </c>
      <c r="L409" s="47" t="s">
        <v>76</v>
      </c>
      <c r="M409" s="47" t="s">
        <v>72</v>
      </c>
      <c r="N409" s="47" t="s">
        <v>73</v>
      </c>
      <c r="O409" s="47"/>
      <c r="P409" s="47"/>
      <c r="Q409" s="47"/>
      <c r="R409" s="47">
        <v>0</v>
      </c>
      <c r="S409" s="47"/>
      <c r="T409" s="47">
        <v>0</v>
      </c>
      <c r="U409" s="47" t="s">
        <v>5370</v>
      </c>
      <c r="V409" s="47" t="s">
        <v>185</v>
      </c>
      <c r="W409" s="47" t="s">
        <v>76</v>
      </c>
      <c r="X409" s="47" t="s">
        <v>72</v>
      </c>
      <c r="Y409" s="47" t="s">
        <v>73</v>
      </c>
      <c r="Z409" s="47"/>
      <c r="AA409" s="47"/>
      <c r="AB409" s="47"/>
      <c r="AC409" s="47"/>
      <c r="AD409" s="47" t="s">
        <v>5371</v>
      </c>
      <c r="AE409" s="47" t="s">
        <v>5372</v>
      </c>
      <c r="AF409" s="47" t="s">
        <v>75</v>
      </c>
      <c r="AG409" s="47" t="s">
        <v>76</v>
      </c>
      <c r="AH409" s="47" t="s">
        <v>72</v>
      </c>
      <c r="AI409" s="47" t="s">
        <v>77</v>
      </c>
      <c r="AJ409" s="47" t="s">
        <v>5373</v>
      </c>
      <c r="AK409" s="47" t="s">
        <v>264</v>
      </c>
      <c r="AL409" s="47" t="s">
        <v>5374</v>
      </c>
      <c r="AM409" s="47">
        <v>921</v>
      </c>
      <c r="AN409" s="47">
        <v>881</v>
      </c>
      <c r="AO409" s="47" t="s">
        <v>5375</v>
      </c>
      <c r="AP409" s="47" t="s">
        <v>5376</v>
      </c>
      <c r="AQ409" s="47" t="s">
        <v>5376</v>
      </c>
      <c r="AR409" s="47" t="s">
        <v>83</v>
      </c>
      <c r="AS409" s="47" t="s">
        <v>381</v>
      </c>
      <c r="AT409" s="48">
        <v>2018</v>
      </c>
      <c r="AU409" s="48" t="s">
        <v>2189</v>
      </c>
      <c r="AV409" s="48">
        <v>102</v>
      </c>
      <c r="AW409" s="48">
        <v>25.36</v>
      </c>
      <c r="AX409" s="47" t="s">
        <v>5366</v>
      </c>
      <c r="AY409" s="47" t="s">
        <v>5367</v>
      </c>
      <c r="AZ409" s="47" t="s">
        <v>178</v>
      </c>
      <c r="BA409" s="47" t="s">
        <v>5377</v>
      </c>
      <c r="BB409" s="47" t="s">
        <v>129</v>
      </c>
      <c r="BC409" s="47" t="s">
        <v>2401</v>
      </c>
      <c r="BD409" s="48" t="str">
        <f t="shared" si="56"/>
        <v>01/10/2018</v>
      </c>
      <c r="BE409" s="48" t="str">
        <f t="shared" si="57"/>
        <v>01/07/2023</v>
      </c>
      <c r="BF409" s="48">
        <f t="shared" si="58"/>
        <v>57</v>
      </c>
      <c r="BG409" s="49">
        <f t="shared" si="59"/>
        <v>0.18545454545454546</v>
      </c>
      <c r="BH409" s="49">
        <f t="shared" si="60"/>
        <v>0.16906666666666667</v>
      </c>
      <c r="BI409" s="49">
        <f t="shared" si="61"/>
        <v>0.37894736842105259</v>
      </c>
      <c r="BJ409" s="49">
        <f t="shared" si="62"/>
        <v>0.73346858054226471</v>
      </c>
      <c r="BK409" s="9">
        <f t="shared" si="63"/>
        <v>127</v>
      </c>
      <c r="BL409" s="10"/>
      <c r="BM409" s="9">
        <v>126</v>
      </c>
    </row>
    <row r="410" spans="1:178" hidden="1" x14ac:dyDescent="0.35">
      <c r="A410" s="46">
        <v>188</v>
      </c>
      <c r="B410" s="47" t="s">
        <v>63</v>
      </c>
      <c r="C410" s="47" t="s">
        <v>5378</v>
      </c>
      <c r="D410" s="47" t="s">
        <v>5379</v>
      </c>
      <c r="E410" s="47" t="s">
        <v>66</v>
      </c>
      <c r="F410" s="47" t="s">
        <v>5380</v>
      </c>
      <c r="G410" s="47"/>
      <c r="H410" s="47" t="s">
        <v>5381</v>
      </c>
      <c r="I410" s="47">
        <v>0</v>
      </c>
      <c r="J410" s="47" t="s">
        <v>5382</v>
      </c>
      <c r="K410" s="47" t="s">
        <v>5383</v>
      </c>
      <c r="L410" s="47" t="s">
        <v>76</v>
      </c>
      <c r="M410" s="47" t="s">
        <v>72</v>
      </c>
      <c r="N410" s="47" t="s">
        <v>73</v>
      </c>
      <c r="O410" s="47"/>
      <c r="P410" s="47"/>
      <c r="Q410" s="47"/>
      <c r="R410" s="47">
        <v>0</v>
      </c>
      <c r="S410" s="47"/>
      <c r="T410" s="47">
        <v>0</v>
      </c>
      <c r="U410" s="47" t="s">
        <v>5382</v>
      </c>
      <c r="V410" s="47" t="s">
        <v>5383</v>
      </c>
      <c r="W410" s="47" t="s">
        <v>76</v>
      </c>
      <c r="X410" s="47" t="s">
        <v>72</v>
      </c>
      <c r="Y410" s="47" t="s">
        <v>73</v>
      </c>
      <c r="Z410" s="47"/>
      <c r="AA410" s="47"/>
      <c r="AB410" s="47"/>
      <c r="AC410" s="47"/>
      <c r="AD410" s="47">
        <v>393313983522</v>
      </c>
      <c r="AE410" s="47" t="s">
        <v>5384</v>
      </c>
      <c r="AF410" s="47" t="s">
        <v>5385</v>
      </c>
      <c r="AG410" s="47"/>
      <c r="AH410" s="47"/>
      <c r="AI410" s="47" t="s">
        <v>77</v>
      </c>
      <c r="AJ410" s="47" t="s">
        <v>5386</v>
      </c>
      <c r="AK410" s="47" t="s">
        <v>145</v>
      </c>
      <c r="AL410" s="47" t="s">
        <v>5387</v>
      </c>
      <c r="AM410" s="47">
        <v>298</v>
      </c>
      <c r="AN410" s="47">
        <v>188</v>
      </c>
      <c r="AO410" s="47" t="s">
        <v>5388</v>
      </c>
      <c r="AP410" s="47" t="s">
        <v>5389</v>
      </c>
      <c r="AQ410" s="47" t="s">
        <v>5389</v>
      </c>
      <c r="AR410" s="47" t="s">
        <v>129</v>
      </c>
      <c r="AS410" s="47" t="s">
        <v>923</v>
      </c>
      <c r="AT410" s="48">
        <v>2017</v>
      </c>
      <c r="AU410" s="48" t="s">
        <v>5390</v>
      </c>
      <c r="AV410" s="48">
        <v>110</v>
      </c>
      <c r="AW410" s="48">
        <v>28.08</v>
      </c>
      <c r="AX410" s="47" t="s">
        <v>5378</v>
      </c>
      <c r="AY410" s="47" t="s">
        <v>5379</v>
      </c>
      <c r="AZ410" s="47" t="s">
        <v>86</v>
      </c>
      <c r="BA410" s="47" t="s">
        <v>5391</v>
      </c>
      <c r="BB410" s="47" t="s">
        <v>129</v>
      </c>
      <c r="BC410" s="47" t="s">
        <v>3900</v>
      </c>
      <c r="BD410" s="48" t="str">
        <f t="shared" si="56"/>
        <v>01/10/2017</v>
      </c>
      <c r="BE410" s="48" t="str">
        <f t="shared" si="57"/>
        <v>01/03/2023</v>
      </c>
      <c r="BF410" s="48">
        <f t="shared" si="58"/>
        <v>65</v>
      </c>
      <c r="BG410" s="49">
        <f t="shared" si="59"/>
        <v>0.2</v>
      </c>
      <c r="BH410" s="49">
        <f t="shared" si="60"/>
        <v>0.18720000000000001</v>
      </c>
      <c r="BI410" s="49">
        <f t="shared" si="61"/>
        <v>0.3323076923076923</v>
      </c>
      <c r="BJ410" s="49">
        <f t="shared" si="62"/>
        <v>0.71950769230769229</v>
      </c>
      <c r="BK410" s="9">
        <f t="shared" si="63"/>
        <v>128</v>
      </c>
      <c r="BL410" s="10"/>
      <c r="BM410" s="9">
        <v>127</v>
      </c>
    </row>
    <row r="411" spans="1:178" hidden="1" x14ac:dyDescent="0.35">
      <c r="A411" s="46">
        <v>715</v>
      </c>
      <c r="B411" s="47" t="s">
        <v>63</v>
      </c>
      <c r="C411" s="47" t="s">
        <v>5392</v>
      </c>
      <c r="D411" s="47" t="s">
        <v>5393</v>
      </c>
      <c r="E411" s="47" t="s">
        <v>66</v>
      </c>
      <c r="F411" s="47" t="s">
        <v>5394</v>
      </c>
      <c r="G411" s="47"/>
      <c r="H411" s="47" t="s">
        <v>5395</v>
      </c>
      <c r="I411" s="47">
        <v>0</v>
      </c>
      <c r="J411" s="47" t="s">
        <v>5396</v>
      </c>
      <c r="K411" s="47">
        <v>73019</v>
      </c>
      <c r="L411" s="47" t="s">
        <v>5397</v>
      </c>
      <c r="M411" s="47" t="s">
        <v>611</v>
      </c>
      <c r="N411" s="47" t="s">
        <v>612</v>
      </c>
      <c r="O411" s="47"/>
      <c r="P411" s="47"/>
      <c r="Q411" s="47"/>
      <c r="R411" s="47">
        <v>1</v>
      </c>
      <c r="S411" s="47"/>
      <c r="T411" s="47">
        <v>0</v>
      </c>
      <c r="U411" s="47" t="s">
        <v>5398</v>
      </c>
      <c r="V411" s="47" t="s">
        <v>5399</v>
      </c>
      <c r="W411" s="47" t="s">
        <v>76</v>
      </c>
      <c r="X411" s="47" t="s">
        <v>72</v>
      </c>
      <c r="Y411" s="47" t="s">
        <v>73</v>
      </c>
      <c r="Z411" s="47"/>
      <c r="AA411" s="47"/>
      <c r="AB411" s="47"/>
      <c r="AC411" s="47"/>
      <c r="AD411" s="47" t="s">
        <v>5400</v>
      </c>
      <c r="AE411" s="47" t="s">
        <v>5401</v>
      </c>
      <c r="AF411" s="47" t="s">
        <v>75</v>
      </c>
      <c r="AG411" s="47" t="s">
        <v>5402</v>
      </c>
      <c r="AH411" s="47" t="s">
        <v>617</v>
      </c>
      <c r="AI411" s="47" t="s">
        <v>77</v>
      </c>
      <c r="AJ411" s="47" t="s">
        <v>5403</v>
      </c>
      <c r="AK411" s="47" t="s">
        <v>5404</v>
      </c>
      <c r="AL411" s="47" t="s">
        <v>5405</v>
      </c>
      <c r="AM411" s="47">
        <v>726</v>
      </c>
      <c r="AN411" s="47">
        <v>715</v>
      </c>
      <c r="AO411" s="47" t="s">
        <v>5406</v>
      </c>
      <c r="AP411" s="47" t="s">
        <v>5407</v>
      </c>
      <c r="AQ411" s="47" t="s">
        <v>5407</v>
      </c>
      <c r="AR411" s="47" t="s">
        <v>129</v>
      </c>
      <c r="AS411" s="47" t="s">
        <v>1268</v>
      </c>
      <c r="AT411" s="48">
        <v>2017</v>
      </c>
      <c r="AU411" s="48" t="s">
        <v>5408</v>
      </c>
      <c r="AV411" s="48">
        <v>110</v>
      </c>
      <c r="AW411" s="48">
        <v>28</v>
      </c>
      <c r="AX411" s="47" t="s">
        <v>5392</v>
      </c>
      <c r="AY411" s="47" t="s">
        <v>5393</v>
      </c>
      <c r="AZ411" s="47" t="s">
        <v>2190</v>
      </c>
      <c r="BA411" s="47" t="s">
        <v>5409</v>
      </c>
      <c r="BB411" s="47" t="s">
        <v>129</v>
      </c>
      <c r="BC411" s="47" t="s">
        <v>3957</v>
      </c>
      <c r="BD411" s="48" t="str">
        <f t="shared" ref="BD411:BD423" si="64">"01/10/"&amp;AT411</f>
        <v>01/10/2017</v>
      </c>
      <c r="BE411" s="48" t="str">
        <f t="shared" ref="BE411:BE423" si="65">"01"&amp;RIGHT(TEXT(AU411,"GG/MM/AAAA"),8)</f>
        <v>01/07/2023</v>
      </c>
      <c r="BF411" s="48">
        <f t="shared" ref="BF411:BF423" si="66">DATEDIF(BD411,BE411,"M")</f>
        <v>69</v>
      </c>
      <c r="BG411" s="49">
        <f t="shared" ref="BG411:BG423" si="67">AV411/110*0.2</f>
        <v>0.2</v>
      </c>
      <c r="BH411" s="49">
        <f t="shared" ref="BH411:BH423" si="68">AW411/30*0.2</f>
        <v>0.18666666666666668</v>
      </c>
      <c r="BI411" s="49">
        <f t="shared" ref="BI411:BI423" si="69">36/BF411*0.6</f>
        <v>0.31304347826086953</v>
      </c>
      <c r="BJ411" s="49">
        <f t="shared" ref="BJ411:BJ423" si="70">SUM(BG411:BI411)</f>
        <v>0.69971014492753625</v>
      </c>
      <c r="BK411" s="9">
        <f t="shared" si="63"/>
        <v>129</v>
      </c>
      <c r="BL411" s="10"/>
      <c r="BM411" s="9">
        <v>129</v>
      </c>
    </row>
    <row r="412" spans="1:178" hidden="1" x14ac:dyDescent="0.35">
      <c r="A412" s="46">
        <v>615</v>
      </c>
      <c r="B412" s="47" t="s">
        <v>63</v>
      </c>
      <c r="C412" s="47" t="s">
        <v>738</v>
      </c>
      <c r="D412" s="47" t="s">
        <v>5410</v>
      </c>
      <c r="E412" s="47" t="s">
        <v>136</v>
      </c>
      <c r="F412" s="47" t="s">
        <v>5411</v>
      </c>
      <c r="G412" s="47"/>
      <c r="H412" s="47" t="s">
        <v>5412</v>
      </c>
      <c r="I412" s="47">
        <v>0</v>
      </c>
      <c r="J412" s="47" t="s">
        <v>5413</v>
      </c>
      <c r="K412" s="47" t="s">
        <v>4566</v>
      </c>
      <c r="L412" s="47" t="s">
        <v>4567</v>
      </c>
      <c r="M412" s="47" t="s">
        <v>72</v>
      </c>
      <c r="N412" s="47" t="s">
        <v>73</v>
      </c>
      <c r="O412" s="47"/>
      <c r="P412" s="47"/>
      <c r="Q412" s="47"/>
      <c r="R412" s="47">
        <v>0</v>
      </c>
      <c r="S412" s="47"/>
      <c r="T412" s="47">
        <v>0</v>
      </c>
      <c r="U412" s="47" t="s">
        <v>5413</v>
      </c>
      <c r="V412" s="47" t="s">
        <v>4566</v>
      </c>
      <c r="W412" s="47" t="s">
        <v>4567</v>
      </c>
      <c r="X412" s="47" t="s">
        <v>72</v>
      </c>
      <c r="Y412" s="47" t="s">
        <v>73</v>
      </c>
      <c r="Z412" s="47"/>
      <c r="AA412" s="47"/>
      <c r="AB412" s="47"/>
      <c r="AC412" s="47"/>
      <c r="AD412" s="47" t="s">
        <v>5414</v>
      </c>
      <c r="AE412" s="47" t="s">
        <v>5415</v>
      </c>
      <c r="AF412" s="47" t="s">
        <v>75</v>
      </c>
      <c r="AG412" s="47" t="s">
        <v>76</v>
      </c>
      <c r="AH412" s="47" t="s">
        <v>72</v>
      </c>
      <c r="AI412" s="47" t="s">
        <v>77</v>
      </c>
      <c r="AJ412" s="47" t="s">
        <v>5416</v>
      </c>
      <c r="AK412" s="47" t="s">
        <v>5417</v>
      </c>
      <c r="AL412" s="47" t="s">
        <v>5418</v>
      </c>
      <c r="AM412" s="47">
        <v>633</v>
      </c>
      <c r="AN412" s="47">
        <v>615</v>
      </c>
      <c r="AO412" s="47" t="s">
        <v>5419</v>
      </c>
      <c r="AP412" s="47" t="s">
        <v>5420</v>
      </c>
      <c r="AQ412" s="47" t="s">
        <v>5420</v>
      </c>
      <c r="AR412" s="47" t="s">
        <v>129</v>
      </c>
      <c r="AS412" s="47" t="s">
        <v>1552</v>
      </c>
      <c r="AT412" s="48">
        <v>2019</v>
      </c>
      <c r="AU412" s="48" t="s">
        <v>1381</v>
      </c>
      <c r="AV412" s="48">
        <v>93</v>
      </c>
      <c r="AW412" s="48">
        <v>23.25</v>
      </c>
      <c r="AX412" s="47" t="s">
        <v>738</v>
      </c>
      <c r="AY412" s="47" t="s">
        <v>5410</v>
      </c>
      <c r="AZ412" s="47" t="s">
        <v>131</v>
      </c>
      <c r="BA412" s="47" t="s">
        <v>5421</v>
      </c>
      <c r="BB412" s="47" t="s">
        <v>129</v>
      </c>
      <c r="BC412" s="47" t="s">
        <v>4311</v>
      </c>
      <c r="BD412" s="48" t="str">
        <f t="shared" si="64"/>
        <v>01/10/2019</v>
      </c>
      <c r="BE412" s="48" t="str">
        <f t="shared" si="65"/>
        <v>01/10/2024</v>
      </c>
      <c r="BF412" s="48">
        <f t="shared" si="66"/>
        <v>60</v>
      </c>
      <c r="BG412" s="49">
        <f t="shared" si="67"/>
        <v>0.1690909090909091</v>
      </c>
      <c r="BH412" s="49">
        <f t="shared" si="68"/>
        <v>0.15500000000000003</v>
      </c>
      <c r="BI412" s="49">
        <f t="shared" si="69"/>
        <v>0.36</v>
      </c>
      <c r="BJ412" s="49">
        <f t="shared" si="70"/>
        <v>0.68409090909090908</v>
      </c>
      <c r="BK412" s="9">
        <f t="shared" ref="BK412:BK423" si="71">BK411+1</f>
        <v>130</v>
      </c>
      <c r="BL412" s="10"/>
      <c r="BM412" s="9">
        <v>130</v>
      </c>
    </row>
    <row r="413" spans="1:178" hidden="1" x14ac:dyDescent="0.35">
      <c r="A413" s="52">
        <v>37</v>
      </c>
      <c r="B413" s="38" t="s">
        <v>63</v>
      </c>
      <c r="C413" s="38" t="s">
        <v>5422</v>
      </c>
      <c r="D413" s="38" t="s">
        <v>5423</v>
      </c>
      <c r="E413" s="38" t="s">
        <v>66</v>
      </c>
      <c r="F413" s="38" t="s">
        <v>5424</v>
      </c>
      <c r="G413" s="38"/>
      <c r="H413" s="38" t="s">
        <v>5425</v>
      </c>
      <c r="I413" s="47">
        <v>0</v>
      </c>
      <c r="J413" s="47" t="s">
        <v>5426</v>
      </c>
      <c r="K413" s="47" t="s">
        <v>5023</v>
      </c>
      <c r="L413" s="47" t="s">
        <v>76</v>
      </c>
      <c r="M413" s="47" t="s">
        <v>72</v>
      </c>
      <c r="N413" s="47" t="s">
        <v>73</v>
      </c>
      <c r="O413" s="47"/>
      <c r="P413" s="47"/>
      <c r="Q413" s="47"/>
      <c r="R413" s="47">
        <v>0</v>
      </c>
      <c r="S413" s="47"/>
      <c r="T413" s="47">
        <v>0</v>
      </c>
      <c r="U413" s="47" t="s">
        <v>5426</v>
      </c>
      <c r="V413" s="47" t="s">
        <v>5023</v>
      </c>
      <c r="W413" s="47" t="s">
        <v>76</v>
      </c>
      <c r="X413" s="47" t="s">
        <v>72</v>
      </c>
      <c r="Y413" s="47" t="s">
        <v>73</v>
      </c>
      <c r="Z413" s="47"/>
      <c r="AA413" s="47"/>
      <c r="AB413" s="47"/>
      <c r="AC413" s="47"/>
      <c r="AD413" s="47">
        <v>393924887389</v>
      </c>
      <c r="AE413" s="47" t="s">
        <v>5427</v>
      </c>
      <c r="AF413" s="47" t="s">
        <v>75</v>
      </c>
      <c r="AG413" s="47" t="s">
        <v>76</v>
      </c>
      <c r="AH413" s="47" t="s">
        <v>72</v>
      </c>
      <c r="AI413" s="47" t="s">
        <v>77</v>
      </c>
      <c r="AJ413" s="47" t="s">
        <v>5428</v>
      </c>
      <c r="AK413" s="47" t="s">
        <v>1144</v>
      </c>
      <c r="AL413" s="47" t="s">
        <v>5429</v>
      </c>
      <c r="AM413" s="47">
        <v>104</v>
      </c>
      <c r="AN413" s="47">
        <v>37</v>
      </c>
      <c r="AO413" s="47" t="s">
        <v>5430</v>
      </c>
      <c r="AP413" s="47" t="s">
        <v>5431</v>
      </c>
      <c r="AQ413" s="47" t="s">
        <v>5431</v>
      </c>
      <c r="AR413" s="47" t="s">
        <v>129</v>
      </c>
      <c r="AS413" s="47" t="s">
        <v>1552</v>
      </c>
      <c r="AT413" s="48">
        <v>2018</v>
      </c>
      <c r="AU413" s="48" t="s">
        <v>4201</v>
      </c>
      <c r="AV413" s="48">
        <v>92</v>
      </c>
      <c r="AW413" s="48">
        <v>22.37</v>
      </c>
      <c r="AX413" s="47" t="s">
        <v>5422</v>
      </c>
      <c r="AY413" s="47" t="s">
        <v>5423</v>
      </c>
      <c r="AZ413" s="47" t="s">
        <v>131</v>
      </c>
      <c r="BA413" s="47" t="s">
        <v>5432</v>
      </c>
      <c r="BB413" s="47" t="s">
        <v>129</v>
      </c>
      <c r="BC413" s="47" t="s">
        <v>4024</v>
      </c>
      <c r="BD413" s="48" t="str">
        <f t="shared" si="64"/>
        <v>01/10/2018</v>
      </c>
      <c r="BE413" s="48" t="str">
        <f t="shared" si="65"/>
        <v>01/10/2023</v>
      </c>
      <c r="BF413" s="48">
        <f t="shared" si="66"/>
        <v>60</v>
      </c>
      <c r="BG413" s="49">
        <f t="shared" si="67"/>
        <v>0.16727272727272727</v>
      </c>
      <c r="BH413" s="49">
        <f t="shared" si="68"/>
        <v>0.14913333333333334</v>
      </c>
      <c r="BI413" s="49">
        <f t="shared" si="69"/>
        <v>0.36</v>
      </c>
      <c r="BJ413" s="49">
        <f t="shared" si="70"/>
        <v>0.67640606060606057</v>
      </c>
      <c r="BK413" s="9">
        <f t="shared" si="71"/>
        <v>131</v>
      </c>
      <c r="BL413" s="10"/>
      <c r="BM413" s="9">
        <v>133</v>
      </c>
    </row>
    <row r="414" spans="1:178" hidden="1" x14ac:dyDescent="0.35">
      <c r="A414" s="46">
        <v>333</v>
      </c>
      <c r="B414" s="47" t="s">
        <v>63</v>
      </c>
      <c r="C414" s="47" t="s">
        <v>4821</v>
      </c>
      <c r="D414" s="47" t="s">
        <v>5433</v>
      </c>
      <c r="E414" s="47" t="s">
        <v>66</v>
      </c>
      <c r="F414" s="47" t="s">
        <v>5434</v>
      </c>
      <c r="G414" s="47"/>
      <c r="H414" s="47" t="s">
        <v>5435</v>
      </c>
      <c r="I414" s="47">
        <v>0</v>
      </c>
      <c r="J414" s="47" t="s">
        <v>5436</v>
      </c>
      <c r="K414" s="47" t="s">
        <v>4838</v>
      </c>
      <c r="L414" s="47" t="s">
        <v>76</v>
      </c>
      <c r="M414" s="47" t="s">
        <v>72</v>
      </c>
      <c r="N414" s="47" t="s">
        <v>73</v>
      </c>
      <c r="O414" s="47"/>
      <c r="P414" s="47"/>
      <c r="Q414" s="47"/>
      <c r="R414" s="47">
        <v>0</v>
      </c>
      <c r="S414" s="47"/>
      <c r="T414" s="47">
        <v>0</v>
      </c>
      <c r="U414" s="47" t="s">
        <v>5436</v>
      </c>
      <c r="V414" s="47" t="s">
        <v>4838</v>
      </c>
      <c r="W414" s="47" t="s">
        <v>76</v>
      </c>
      <c r="X414" s="47" t="s">
        <v>72</v>
      </c>
      <c r="Y414" s="47" t="s">
        <v>73</v>
      </c>
      <c r="Z414" s="47"/>
      <c r="AA414" s="47"/>
      <c r="AB414" s="47"/>
      <c r="AC414" s="47"/>
      <c r="AD414" s="47">
        <v>393315384618</v>
      </c>
      <c r="AE414" s="47" t="s">
        <v>5437</v>
      </c>
      <c r="AF414" s="47" t="s">
        <v>75</v>
      </c>
      <c r="AG414" s="47" t="s">
        <v>76</v>
      </c>
      <c r="AH414" s="47" t="s">
        <v>72</v>
      </c>
      <c r="AI414" s="47" t="s">
        <v>77</v>
      </c>
      <c r="AJ414" s="47" t="s">
        <v>5438</v>
      </c>
      <c r="AK414" s="47" t="s">
        <v>1076</v>
      </c>
      <c r="AL414" s="47" t="s">
        <v>5439</v>
      </c>
      <c r="AM414" s="47">
        <v>303</v>
      </c>
      <c r="AN414" s="47">
        <v>333</v>
      </c>
      <c r="AO414" s="47" t="s">
        <v>5440</v>
      </c>
      <c r="AP414" s="47" t="s">
        <v>5441</v>
      </c>
      <c r="AQ414" s="47" t="s">
        <v>5441</v>
      </c>
      <c r="AR414" s="47" t="s">
        <v>129</v>
      </c>
      <c r="AS414" s="47" t="s">
        <v>1524</v>
      </c>
      <c r="AT414" s="48">
        <v>2018</v>
      </c>
      <c r="AU414" s="48" t="s">
        <v>1525</v>
      </c>
      <c r="AV414" s="48">
        <v>99</v>
      </c>
      <c r="AW414" s="48">
        <v>24.14</v>
      </c>
      <c r="AX414" s="47" t="s">
        <v>4821</v>
      </c>
      <c r="AY414" s="47" t="s">
        <v>5433</v>
      </c>
      <c r="AZ414" s="47" t="s">
        <v>5442</v>
      </c>
      <c r="BA414" s="47" t="s">
        <v>5443</v>
      </c>
      <c r="BB414" s="47" t="s">
        <v>129</v>
      </c>
      <c r="BC414" s="47" t="s">
        <v>4240</v>
      </c>
      <c r="BD414" s="48" t="str">
        <f t="shared" si="64"/>
        <v>01/10/2018</v>
      </c>
      <c r="BE414" s="48" t="str">
        <f t="shared" si="65"/>
        <v>01/03/2024</v>
      </c>
      <c r="BF414" s="48">
        <f t="shared" si="66"/>
        <v>65</v>
      </c>
      <c r="BG414" s="49">
        <f t="shared" si="67"/>
        <v>0.18000000000000002</v>
      </c>
      <c r="BH414" s="49">
        <f t="shared" si="68"/>
        <v>0.16093333333333334</v>
      </c>
      <c r="BI414" s="49">
        <f t="shared" si="69"/>
        <v>0.3323076923076923</v>
      </c>
      <c r="BJ414" s="49">
        <f t="shared" si="70"/>
        <v>0.67324102564102573</v>
      </c>
      <c r="BK414" s="9">
        <f t="shared" si="71"/>
        <v>132</v>
      </c>
      <c r="BL414" s="10"/>
      <c r="BM414" s="9">
        <v>131</v>
      </c>
    </row>
    <row r="415" spans="1:178" hidden="1" x14ac:dyDescent="0.35">
      <c r="A415" s="46">
        <v>36</v>
      </c>
      <c r="B415" s="47" t="s">
        <v>63</v>
      </c>
      <c r="C415" s="47" t="s">
        <v>5444</v>
      </c>
      <c r="D415" s="47" t="s">
        <v>5445</v>
      </c>
      <c r="E415" s="47" t="s">
        <v>66</v>
      </c>
      <c r="F415" s="47" t="s">
        <v>5446</v>
      </c>
      <c r="G415" s="47"/>
      <c r="H415" s="47" t="s">
        <v>5447</v>
      </c>
      <c r="I415" s="47">
        <v>0</v>
      </c>
      <c r="J415" s="47" t="s">
        <v>5448</v>
      </c>
      <c r="K415" s="47" t="s">
        <v>596</v>
      </c>
      <c r="L415" s="47" t="s">
        <v>76</v>
      </c>
      <c r="M415" s="47" t="s">
        <v>72</v>
      </c>
      <c r="N415" s="47" t="s">
        <v>73</v>
      </c>
      <c r="O415" s="47"/>
      <c r="P415" s="47"/>
      <c r="Q415" s="47"/>
      <c r="R415" s="47">
        <v>0</v>
      </c>
      <c r="S415" s="47"/>
      <c r="T415" s="47">
        <v>0</v>
      </c>
      <c r="U415" s="47" t="s">
        <v>5448</v>
      </c>
      <c r="V415" s="47" t="s">
        <v>596</v>
      </c>
      <c r="W415" s="47" t="s">
        <v>76</v>
      </c>
      <c r="X415" s="47" t="s">
        <v>72</v>
      </c>
      <c r="Y415" s="47" t="s">
        <v>73</v>
      </c>
      <c r="Z415" s="47"/>
      <c r="AA415" s="47"/>
      <c r="AB415" s="47"/>
      <c r="AC415" s="47"/>
      <c r="AD415" s="47">
        <v>3349713078</v>
      </c>
      <c r="AE415" s="47" t="s">
        <v>5449</v>
      </c>
      <c r="AF415" s="47" t="s">
        <v>75</v>
      </c>
      <c r="AG415" s="47" t="s">
        <v>76</v>
      </c>
      <c r="AH415" s="47" t="s">
        <v>72</v>
      </c>
      <c r="AI415" s="47" t="s">
        <v>77</v>
      </c>
      <c r="AJ415" s="47" t="s">
        <v>5450</v>
      </c>
      <c r="AK415" s="47" t="s">
        <v>145</v>
      </c>
      <c r="AL415" s="47" t="s">
        <v>5451</v>
      </c>
      <c r="AM415" s="47">
        <v>43</v>
      </c>
      <c r="AN415" s="47">
        <v>36</v>
      </c>
      <c r="AO415" s="47" t="s">
        <v>5452</v>
      </c>
      <c r="AP415" s="47" t="s">
        <v>5453</v>
      </c>
      <c r="AQ415" s="47" t="s">
        <v>5453</v>
      </c>
      <c r="AR415" s="47" t="s">
        <v>129</v>
      </c>
      <c r="AS415" s="47" t="s">
        <v>4224</v>
      </c>
      <c r="AT415" s="48">
        <v>2018</v>
      </c>
      <c r="AU415" s="48" t="s">
        <v>4052</v>
      </c>
      <c r="AV415" s="48">
        <v>102</v>
      </c>
      <c r="AW415" s="48">
        <v>25.21</v>
      </c>
      <c r="AX415" s="47" t="s">
        <v>5444</v>
      </c>
      <c r="AY415" s="47" t="s">
        <v>5445</v>
      </c>
      <c r="AZ415" s="47" t="s">
        <v>1762</v>
      </c>
      <c r="BA415" s="47" t="s">
        <v>5454</v>
      </c>
      <c r="BB415" s="47" t="s">
        <v>129</v>
      </c>
      <c r="BC415" s="47" t="s">
        <v>4227</v>
      </c>
      <c r="BD415" s="48" t="str">
        <f t="shared" si="64"/>
        <v>01/10/2018</v>
      </c>
      <c r="BE415" s="48" t="str">
        <f t="shared" si="65"/>
        <v>01/07/2024</v>
      </c>
      <c r="BF415" s="48">
        <f t="shared" si="66"/>
        <v>69</v>
      </c>
      <c r="BG415" s="49">
        <f t="shared" si="67"/>
        <v>0.18545454545454546</v>
      </c>
      <c r="BH415" s="49">
        <f t="shared" si="68"/>
        <v>0.1680666666666667</v>
      </c>
      <c r="BI415" s="49">
        <f t="shared" si="69"/>
        <v>0.31304347826086953</v>
      </c>
      <c r="BJ415" s="49">
        <f t="shared" si="70"/>
        <v>0.66656469038208166</v>
      </c>
      <c r="BK415" s="9">
        <f t="shared" si="71"/>
        <v>133</v>
      </c>
      <c r="BL415" s="10"/>
      <c r="BM415" s="9">
        <v>132</v>
      </c>
    </row>
    <row r="416" spans="1:178" hidden="1" x14ac:dyDescent="0.35">
      <c r="A416" s="46">
        <v>616</v>
      </c>
      <c r="B416" s="47" t="s">
        <v>63</v>
      </c>
      <c r="C416" s="47" t="s">
        <v>4704</v>
      </c>
      <c r="D416" s="47" t="s">
        <v>5455</v>
      </c>
      <c r="E416" s="47" t="s">
        <v>136</v>
      </c>
      <c r="F416" s="47" t="s">
        <v>5456</v>
      </c>
      <c r="G416" s="47"/>
      <c r="H416" s="47" t="s">
        <v>5457</v>
      </c>
      <c r="I416" s="47">
        <v>0</v>
      </c>
      <c r="J416" s="47" t="s">
        <v>5458</v>
      </c>
      <c r="K416" s="47" t="s">
        <v>4838</v>
      </c>
      <c r="L416" s="47" t="s">
        <v>76</v>
      </c>
      <c r="M416" s="47" t="s">
        <v>72</v>
      </c>
      <c r="N416" s="47" t="s">
        <v>73</v>
      </c>
      <c r="O416" s="47"/>
      <c r="P416" s="47"/>
      <c r="Q416" s="47"/>
      <c r="R416" s="47">
        <v>0</v>
      </c>
      <c r="S416" s="47"/>
      <c r="T416" s="47">
        <v>0</v>
      </c>
      <c r="U416" s="47" t="s">
        <v>5458</v>
      </c>
      <c r="V416" s="47" t="s">
        <v>4838</v>
      </c>
      <c r="W416" s="47" t="s">
        <v>76</v>
      </c>
      <c r="X416" s="47" t="s">
        <v>72</v>
      </c>
      <c r="Y416" s="47" t="s">
        <v>73</v>
      </c>
      <c r="Z416" s="47"/>
      <c r="AA416" s="47"/>
      <c r="AB416" s="47"/>
      <c r="AC416" s="47"/>
      <c r="AD416" s="47">
        <v>393343971942</v>
      </c>
      <c r="AE416" s="47" t="s">
        <v>5459</v>
      </c>
      <c r="AF416" s="47" t="s">
        <v>75</v>
      </c>
      <c r="AG416" s="47" t="s">
        <v>76</v>
      </c>
      <c r="AH416" s="47" t="s">
        <v>72</v>
      </c>
      <c r="AI416" s="47" t="s">
        <v>77</v>
      </c>
      <c r="AJ416" s="47" t="s">
        <v>5460</v>
      </c>
      <c r="AK416" s="47" t="s">
        <v>1144</v>
      </c>
      <c r="AL416" s="47" t="s">
        <v>5461</v>
      </c>
      <c r="AM416" s="47">
        <v>863</v>
      </c>
      <c r="AN416" s="47">
        <v>616</v>
      </c>
      <c r="AO416" s="47" t="s">
        <v>5462</v>
      </c>
      <c r="AP416" s="47" t="s">
        <v>5463</v>
      </c>
      <c r="AQ416" s="47" t="s">
        <v>5463</v>
      </c>
      <c r="AR416" s="47" t="s">
        <v>129</v>
      </c>
      <c r="AS416" s="47" t="s">
        <v>1524</v>
      </c>
      <c r="AT416" s="48">
        <v>2018</v>
      </c>
      <c r="AU416" s="48" t="s">
        <v>1525</v>
      </c>
      <c r="AV416" s="48">
        <v>92</v>
      </c>
      <c r="AW416" s="48">
        <v>22.52</v>
      </c>
      <c r="AX416" s="47" t="s">
        <v>4704</v>
      </c>
      <c r="AY416" s="47" t="s">
        <v>5455</v>
      </c>
      <c r="AZ416" s="47" t="s">
        <v>131</v>
      </c>
      <c r="BA416" s="47" t="s">
        <v>5464</v>
      </c>
      <c r="BB416" s="47" t="s">
        <v>129</v>
      </c>
      <c r="BC416" s="47" t="s">
        <v>4204</v>
      </c>
      <c r="BD416" s="48" t="str">
        <f t="shared" si="64"/>
        <v>01/10/2018</v>
      </c>
      <c r="BE416" s="48" t="str">
        <f t="shared" si="65"/>
        <v>01/03/2024</v>
      </c>
      <c r="BF416" s="48">
        <f t="shared" si="66"/>
        <v>65</v>
      </c>
      <c r="BG416" s="49">
        <f t="shared" si="67"/>
        <v>0.16727272727272727</v>
      </c>
      <c r="BH416" s="49">
        <f t="shared" si="68"/>
        <v>0.15013333333333334</v>
      </c>
      <c r="BI416" s="49">
        <f t="shared" si="69"/>
        <v>0.3323076923076923</v>
      </c>
      <c r="BJ416" s="49">
        <f t="shared" si="70"/>
        <v>0.64971375291375288</v>
      </c>
      <c r="BK416" s="9">
        <f t="shared" si="71"/>
        <v>134</v>
      </c>
      <c r="BL416" s="10"/>
      <c r="BM416" s="9">
        <v>134</v>
      </c>
    </row>
    <row r="417" spans="1:65" hidden="1" x14ac:dyDescent="0.35">
      <c r="A417" s="46">
        <v>364</v>
      </c>
      <c r="B417" s="47" t="s">
        <v>63</v>
      </c>
      <c r="C417" s="47" t="s">
        <v>3999</v>
      </c>
      <c r="D417" s="47" t="s">
        <v>5465</v>
      </c>
      <c r="E417" s="47" t="s">
        <v>66</v>
      </c>
      <c r="F417" s="47" t="s">
        <v>5466</v>
      </c>
      <c r="G417" s="47"/>
      <c r="H417" s="47" t="s">
        <v>5467</v>
      </c>
      <c r="I417" s="47">
        <v>0</v>
      </c>
      <c r="J417" s="47" t="s">
        <v>5468</v>
      </c>
      <c r="K417" s="47" t="s">
        <v>1240</v>
      </c>
      <c r="L417" s="47" t="s">
        <v>1241</v>
      </c>
      <c r="M417" s="47" t="s">
        <v>72</v>
      </c>
      <c r="N417" s="47" t="s">
        <v>73</v>
      </c>
      <c r="O417" s="47"/>
      <c r="P417" s="47"/>
      <c r="Q417" s="47"/>
      <c r="R417" s="47">
        <v>0</v>
      </c>
      <c r="S417" s="47"/>
      <c r="T417" s="47">
        <v>0</v>
      </c>
      <c r="U417" s="47" t="s">
        <v>5468</v>
      </c>
      <c r="V417" s="47" t="s">
        <v>1240</v>
      </c>
      <c r="W417" s="47" t="s">
        <v>1241</v>
      </c>
      <c r="X417" s="47" t="s">
        <v>72</v>
      </c>
      <c r="Y417" s="47" t="s">
        <v>73</v>
      </c>
      <c r="Z417" s="47"/>
      <c r="AA417" s="47"/>
      <c r="AB417" s="47"/>
      <c r="AC417" s="47"/>
      <c r="AD417" s="47" t="s">
        <v>5469</v>
      </c>
      <c r="AE417" s="47" t="s">
        <v>5470</v>
      </c>
      <c r="AF417" s="47" t="s">
        <v>75</v>
      </c>
      <c r="AG417" s="47" t="s">
        <v>1241</v>
      </c>
      <c r="AH417" s="47" t="s">
        <v>72</v>
      </c>
      <c r="AI417" s="47" t="s">
        <v>77</v>
      </c>
      <c r="AJ417" s="47" t="s">
        <v>5471</v>
      </c>
      <c r="AK417" s="47" t="s">
        <v>1246</v>
      </c>
      <c r="AL417" s="47" t="s">
        <v>5472</v>
      </c>
      <c r="AM417" s="47">
        <v>337</v>
      </c>
      <c r="AN417" s="47">
        <v>364</v>
      </c>
      <c r="AO417" s="47" t="s">
        <v>5473</v>
      </c>
      <c r="AP417" s="47" t="s">
        <v>5474</v>
      </c>
      <c r="AQ417" s="47" t="s">
        <v>5474</v>
      </c>
      <c r="AR417" s="47" t="s">
        <v>83</v>
      </c>
      <c r="AS417" s="47" t="s">
        <v>623</v>
      </c>
      <c r="AT417" s="48">
        <v>2017</v>
      </c>
      <c r="AU417" s="48" t="s">
        <v>4774</v>
      </c>
      <c r="AV417" s="48">
        <v>90</v>
      </c>
      <c r="AW417" s="48">
        <v>22.65</v>
      </c>
      <c r="AX417" s="47" t="s">
        <v>3999</v>
      </c>
      <c r="AY417" s="47" t="s">
        <v>5465</v>
      </c>
      <c r="AZ417" s="47" t="s">
        <v>4202</v>
      </c>
      <c r="BA417" s="47" t="s">
        <v>5475</v>
      </c>
      <c r="BB417" s="47" t="s">
        <v>129</v>
      </c>
      <c r="BC417" s="47" t="s">
        <v>4204</v>
      </c>
      <c r="BD417" s="48" t="str">
        <f t="shared" si="64"/>
        <v>01/10/2017</v>
      </c>
      <c r="BE417" s="48" t="str">
        <f t="shared" si="65"/>
        <v>01/03/2023</v>
      </c>
      <c r="BF417" s="48">
        <f t="shared" si="66"/>
        <v>65</v>
      </c>
      <c r="BG417" s="49">
        <f t="shared" si="67"/>
        <v>0.16363636363636366</v>
      </c>
      <c r="BH417" s="49">
        <f t="shared" si="68"/>
        <v>0.15100000000000002</v>
      </c>
      <c r="BI417" s="49">
        <f t="shared" si="69"/>
        <v>0.3323076923076923</v>
      </c>
      <c r="BJ417" s="49">
        <f t="shared" si="70"/>
        <v>0.64694405594405602</v>
      </c>
      <c r="BK417" s="9">
        <f t="shared" si="71"/>
        <v>135</v>
      </c>
      <c r="BL417" s="10"/>
      <c r="BM417" s="9">
        <v>136</v>
      </c>
    </row>
    <row r="418" spans="1:65" hidden="1" x14ac:dyDescent="0.35">
      <c r="A418" s="46">
        <v>907</v>
      </c>
      <c r="B418" s="47" t="s">
        <v>63</v>
      </c>
      <c r="C418" s="47" t="s">
        <v>5476</v>
      </c>
      <c r="D418" s="47" t="s">
        <v>5477</v>
      </c>
      <c r="E418" s="47" t="s">
        <v>66</v>
      </c>
      <c r="F418" s="47" t="s">
        <v>5478</v>
      </c>
      <c r="G418" s="47"/>
      <c r="H418" s="47" t="s">
        <v>5479</v>
      </c>
      <c r="I418" s="47">
        <v>0</v>
      </c>
      <c r="J418" s="47" t="s">
        <v>5480</v>
      </c>
      <c r="K418" s="47" t="s">
        <v>476</v>
      </c>
      <c r="L418" s="47" t="s">
        <v>76</v>
      </c>
      <c r="M418" s="47" t="s">
        <v>72</v>
      </c>
      <c r="N418" s="47" t="s">
        <v>73</v>
      </c>
      <c r="O418" s="47"/>
      <c r="P418" s="47"/>
      <c r="Q418" s="47"/>
      <c r="R418" s="47">
        <v>0</v>
      </c>
      <c r="S418" s="47"/>
      <c r="T418" s="47">
        <v>0</v>
      </c>
      <c r="U418" s="47" t="s">
        <v>5480</v>
      </c>
      <c r="V418" s="47" t="s">
        <v>476</v>
      </c>
      <c r="W418" s="47" t="s">
        <v>76</v>
      </c>
      <c r="X418" s="47" t="s">
        <v>72</v>
      </c>
      <c r="Y418" s="47" t="s">
        <v>73</v>
      </c>
      <c r="Z418" s="47"/>
      <c r="AA418" s="47"/>
      <c r="AB418" s="47"/>
      <c r="AC418" s="47"/>
      <c r="AD418" s="47">
        <v>393333056408</v>
      </c>
      <c r="AE418" s="47" t="s">
        <v>5481</v>
      </c>
      <c r="AF418" s="47" t="s">
        <v>75</v>
      </c>
      <c r="AG418" s="47" t="s">
        <v>76</v>
      </c>
      <c r="AH418" s="47" t="s">
        <v>72</v>
      </c>
      <c r="AI418" s="47" t="s">
        <v>77</v>
      </c>
      <c r="AJ418" s="47" t="s">
        <v>5482</v>
      </c>
      <c r="AK418" s="47" t="s">
        <v>145</v>
      </c>
      <c r="AL418" s="47" t="s">
        <v>5483</v>
      </c>
      <c r="AM418" s="47">
        <v>953</v>
      </c>
      <c r="AN418" s="47">
        <v>907</v>
      </c>
      <c r="AO418" s="47" t="s">
        <v>5484</v>
      </c>
      <c r="AP418" s="47" t="s">
        <v>5485</v>
      </c>
      <c r="AQ418" s="47" t="s">
        <v>5485</v>
      </c>
      <c r="AR418" s="47" t="s">
        <v>129</v>
      </c>
      <c r="AS418" s="47" t="s">
        <v>1322</v>
      </c>
      <c r="AT418" s="48">
        <v>2017</v>
      </c>
      <c r="AU418" s="48" t="s">
        <v>5486</v>
      </c>
      <c r="AV418" s="48">
        <v>103</v>
      </c>
      <c r="AW418" s="48">
        <v>26.95</v>
      </c>
      <c r="AX418" s="47" t="s">
        <v>5476</v>
      </c>
      <c r="AY418" s="47" t="s">
        <v>5477</v>
      </c>
      <c r="AZ418" s="47" t="s">
        <v>324</v>
      </c>
      <c r="BA418" s="47" t="s">
        <v>5487</v>
      </c>
      <c r="BB418" s="47" t="s">
        <v>129</v>
      </c>
      <c r="BC418" s="47" t="s">
        <v>4252</v>
      </c>
      <c r="BD418" s="48" t="str">
        <f t="shared" si="64"/>
        <v>01/10/2017</v>
      </c>
      <c r="BE418" s="48" t="str">
        <f t="shared" si="65"/>
        <v>01/07/2024</v>
      </c>
      <c r="BF418" s="48">
        <f t="shared" si="66"/>
        <v>81</v>
      </c>
      <c r="BG418" s="49">
        <f t="shared" si="67"/>
        <v>0.18727272727272729</v>
      </c>
      <c r="BH418" s="49">
        <f t="shared" si="68"/>
        <v>0.17966666666666667</v>
      </c>
      <c r="BI418" s="49">
        <f t="shared" si="69"/>
        <v>0.26666666666666666</v>
      </c>
      <c r="BJ418" s="49">
        <f t="shared" si="70"/>
        <v>0.63360606060606062</v>
      </c>
      <c r="BK418" s="9">
        <f t="shared" si="71"/>
        <v>136</v>
      </c>
      <c r="BL418" s="10"/>
      <c r="BM418" s="9">
        <v>135</v>
      </c>
    </row>
    <row r="419" spans="1:65" hidden="1" x14ac:dyDescent="0.35">
      <c r="A419" s="46">
        <v>15</v>
      </c>
      <c r="B419" s="47" t="s">
        <v>63</v>
      </c>
      <c r="C419" s="47" t="s">
        <v>1068</v>
      </c>
      <c r="D419" s="47" t="s">
        <v>5488</v>
      </c>
      <c r="E419" s="47" t="s">
        <v>66</v>
      </c>
      <c r="F419" s="47" t="s">
        <v>5489</v>
      </c>
      <c r="G419" s="47" t="s">
        <v>5490</v>
      </c>
      <c r="H419" s="47" t="s">
        <v>5491</v>
      </c>
      <c r="I419" s="47">
        <v>0</v>
      </c>
      <c r="J419" s="47" t="s">
        <v>5492</v>
      </c>
      <c r="K419" s="47" t="s">
        <v>1807</v>
      </c>
      <c r="L419" s="47" t="s">
        <v>76</v>
      </c>
      <c r="M419" s="47" t="s">
        <v>72</v>
      </c>
      <c r="N419" s="47" t="s">
        <v>73</v>
      </c>
      <c r="O419" s="47"/>
      <c r="P419" s="47"/>
      <c r="Q419" s="47"/>
      <c r="R419" s="47">
        <v>0</v>
      </c>
      <c r="S419" s="47"/>
      <c r="T419" s="47">
        <v>0</v>
      </c>
      <c r="U419" s="47" t="s">
        <v>5492</v>
      </c>
      <c r="V419" s="47" t="s">
        <v>1807</v>
      </c>
      <c r="W419" s="47" t="s">
        <v>76</v>
      </c>
      <c r="X419" s="47" t="s">
        <v>72</v>
      </c>
      <c r="Y419" s="47" t="s">
        <v>73</v>
      </c>
      <c r="Z419" s="47"/>
      <c r="AA419" s="47"/>
      <c r="AB419" s="47"/>
      <c r="AC419" s="47"/>
      <c r="AD419" s="47">
        <v>393200171463</v>
      </c>
      <c r="AE419" s="47" t="s">
        <v>5493</v>
      </c>
      <c r="AF419" s="47" t="s">
        <v>75</v>
      </c>
      <c r="AG419" s="47" t="s">
        <v>76</v>
      </c>
      <c r="AH419" s="47" t="s">
        <v>72</v>
      </c>
      <c r="AI419" s="47" t="s">
        <v>77</v>
      </c>
      <c r="AJ419" s="47" t="s">
        <v>5494</v>
      </c>
      <c r="AK419" s="47" t="s">
        <v>145</v>
      </c>
      <c r="AL419" s="47" t="s">
        <v>5495</v>
      </c>
      <c r="AM419" s="47">
        <v>26</v>
      </c>
      <c r="AN419" s="47">
        <v>15</v>
      </c>
      <c r="AO419" s="47" t="s">
        <v>5496</v>
      </c>
      <c r="AP419" s="47" t="s">
        <v>5497</v>
      </c>
      <c r="AQ419" s="47" t="s">
        <v>5497</v>
      </c>
      <c r="AR419" s="47" t="s">
        <v>129</v>
      </c>
      <c r="AS419" s="47" t="s">
        <v>4089</v>
      </c>
      <c r="AT419" s="48">
        <v>2016</v>
      </c>
      <c r="AU419" s="48" t="s">
        <v>4413</v>
      </c>
      <c r="AV419" s="48">
        <v>96</v>
      </c>
      <c r="AW419" s="48">
        <v>23.53</v>
      </c>
      <c r="AX419" s="47" t="s">
        <v>1068</v>
      </c>
      <c r="AY419" s="47" t="s">
        <v>5488</v>
      </c>
      <c r="AZ419" s="47" t="s">
        <v>338</v>
      </c>
      <c r="BA419" s="47" t="s">
        <v>5498</v>
      </c>
      <c r="BB419" s="47" t="s">
        <v>129</v>
      </c>
      <c r="BC419" s="47" t="s">
        <v>4092</v>
      </c>
      <c r="BD419" s="48" t="str">
        <f t="shared" si="64"/>
        <v>01/10/2016</v>
      </c>
      <c r="BE419" s="48" t="str">
        <f t="shared" si="65"/>
        <v>01/10/2022</v>
      </c>
      <c r="BF419" s="48">
        <f t="shared" si="66"/>
        <v>72</v>
      </c>
      <c r="BG419" s="49">
        <f t="shared" si="67"/>
        <v>0.17454545454545456</v>
      </c>
      <c r="BH419" s="49">
        <f t="shared" si="68"/>
        <v>0.15686666666666668</v>
      </c>
      <c r="BI419" s="49">
        <f t="shared" si="69"/>
        <v>0.3</v>
      </c>
      <c r="BJ419" s="49">
        <f t="shared" si="70"/>
        <v>0.63141212121212131</v>
      </c>
      <c r="BK419" s="9">
        <f t="shared" si="71"/>
        <v>137</v>
      </c>
      <c r="BL419" s="10"/>
      <c r="BM419" s="9">
        <v>137</v>
      </c>
    </row>
    <row r="420" spans="1:65" hidden="1" x14ac:dyDescent="0.35">
      <c r="A420" s="46">
        <v>820</v>
      </c>
      <c r="B420" s="47" t="s">
        <v>63</v>
      </c>
      <c r="C420" s="47" t="s">
        <v>385</v>
      </c>
      <c r="D420" s="47" t="s">
        <v>5499</v>
      </c>
      <c r="E420" s="47" t="s">
        <v>136</v>
      </c>
      <c r="F420" s="47" t="s">
        <v>5500</v>
      </c>
      <c r="G420" s="47"/>
      <c r="H420" s="47" t="s">
        <v>5501</v>
      </c>
      <c r="I420" s="47">
        <v>0</v>
      </c>
      <c r="J420" s="47" t="s">
        <v>5502</v>
      </c>
      <c r="K420" s="47">
        <v>65015</v>
      </c>
      <c r="L420" s="47" t="s">
        <v>3987</v>
      </c>
      <c r="M420" s="47" t="s">
        <v>279</v>
      </c>
      <c r="N420" s="47" t="s">
        <v>203</v>
      </c>
      <c r="O420" s="47"/>
      <c r="P420" s="47"/>
      <c r="Q420" s="47"/>
      <c r="R420" s="47">
        <v>1</v>
      </c>
      <c r="S420" s="47"/>
      <c r="T420" s="47">
        <v>0</v>
      </c>
      <c r="U420" s="47" t="s">
        <v>5503</v>
      </c>
      <c r="V420" s="47" t="s">
        <v>1243</v>
      </c>
      <c r="W420" s="47" t="s">
        <v>76</v>
      </c>
      <c r="X420" s="47" t="s">
        <v>72</v>
      </c>
      <c r="Y420" s="47" t="s">
        <v>73</v>
      </c>
      <c r="Z420" s="47"/>
      <c r="AA420" s="47"/>
      <c r="AB420" s="47"/>
      <c r="AC420" s="47"/>
      <c r="AD420" s="47">
        <v>393332556441</v>
      </c>
      <c r="AE420" s="47" t="s">
        <v>5504</v>
      </c>
      <c r="AF420" s="47" t="s">
        <v>75</v>
      </c>
      <c r="AG420" s="47" t="s">
        <v>5505</v>
      </c>
      <c r="AH420" s="47" t="s">
        <v>279</v>
      </c>
      <c r="AI420" s="47" t="s">
        <v>77</v>
      </c>
      <c r="AJ420" s="47" t="s">
        <v>5506</v>
      </c>
      <c r="AK420" s="47" t="s">
        <v>5507</v>
      </c>
      <c r="AL420" s="47" t="s">
        <v>5508</v>
      </c>
      <c r="AM420" s="47">
        <v>835</v>
      </c>
      <c r="AN420" s="47">
        <v>820</v>
      </c>
      <c r="AO420" s="47" t="s">
        <v>5509</v>
      </c>
      <c r="AP420" s="47" t="s">
        <v>5510</v>
      </c>
      <c r="AQ420" s="47" t="s">
        <v>5510</v>
      </c>
      <c r="AR420" s="47" t="s">
        <v>129</v>
      </c>
      <c r="AS420" s="47" t="s">
        <v>1552</v>
      </c>
      <c r="AT420" s="48">
        <v>2015</v>
      </c>
      <c r="AU420" s="48" t="s">
        <v>4916</v>
      </c>
      <c r="AV420" s="48">
        <v>110</v>
      </c>
      <c r="AW420" s="48">
        <v>27.86</v>
      </c>
      <c r="AX420" s="47" t="s">
        <v>385</v>
      </c>
      <c r="AY420" s="47" t="s">
        <v>5499</v>
      </c>
      <c r="AZ420" s="47" t="s">
        <v>131</v>
      </c>
      <c r="BA420" s="47" t="s">
        <v>5511</v>
      </c>
      <c r="BB420" s="47" t="s">
        <v>129</v>
      </c>
      <c r="BC420" s="47" t="s">
        <v>4288</v>
      </c>
      <c r="BD420" s="48" t="str">
        <f t="shared" si="64"/>
        <v>01/10/2015</v>
      </c>
      <c r="BE420" s="48" t="str">
        <f t="shared" si="65"/>
        <v>01/03/2024</v>
      </c>
      <c r="BF420" s="48">
        <f t="shared" si="66"/>
        <v>101</v>
      </c>
      <c r="BG420" s="49">
        <f t="shared" si="67"/>
        <v>0.2</v>
      </c>
      <c r="BH420" s="49">
        <f t="shared" si="68"/>
        <v>0.18573333333333333</v>
      </c>
      <c r="BI420" s="49">
        <f t="shared" si="69"/>
        <v>0.21386138613861386</v>
      </c>
      <c r="BJ420" s="49">
        <f t="shared" si="70"/>
        <v>0.5995947194719472</v>
      </c>
      <c r="BK420" s="9">
        <f t="shared" si="71"/>
        <v>138</v>
      </c>
      <c r="BL420" s="10"/>
      <c r="BM420" s="9">
        <v>138</v>
      </c>
    </row>
    <row r="421" spans="1:65" hidden="1" x14ac:dyDescent="0.35">
      <c r="A421" s="46">
        <v>409</v>
      </c>
      <c r="B421" s="47" t="s">
        <v>63</v>
      </c>
      <c r="C421" s="47" t="s">
        <v>5512</v>
      </c>
      <c r="D421" s="47" t="s">
        <v>5513</v>
      </c>
      <c r="E421" s="47" t="s">
        <v>136</v>
      </c>
      <c r="F421" s="47" t="s">
        <v>5514</v>
      </c>
      <c r="G421" s="47"/>
      <c r="H421" s="47" t="s">
        <v>5515</v>
      </c>
      <c r="I421" s="47">
        <v>0</v>
      </c>
      <c r="J421" s="47" t="s">
        <v>5516</v>
      </c>
      <c r="K421" s="47" t="s">
        <v>2106</v>
      </c>
      <c r="L421" s="47" t="s">
        <v>2107</v>
      </c>
      <c r="M421" s="47" t="s">
        <v>72</v>
      </c>
      <c r="N421" s="47" t="s">
        <v>73</v>
      </c>
      <c r="O421" s="47"/>
      <c r="P421" s="47"/>
      <c r="Q421" s="47"/>
      <c r="R421" s="47">
        <v>0</v>
      </c>
      <c r="S421" s="47"/>
      <c r="T421" s="47">
        <v>0</v>
      </c>
      <c r="U421" s="47" t="s">
        <v>5516</v>
      </c>
      <c r="V421" s="47" t="s">
        <v>2106</v>
      </c>
      <c r="W421" s="47" t="s">
        <v>2107</v>
      </c>
      <c r="X421" s="47" t="s">
        <v>72</v>
      </c>
      <c r="Y421" s="47" t="s">
        <v>73</v>
      </c>
      <c r="Z421" s="47"/>
      <c r="AA421" s="47"/>
      <c r="AB421" s="47"/>
      <c r="AC421" s="47"/>
      <c r="AD421" s="47">
        <v>393474753172</v>
      </c>
      <c r="AE421" s="47" t="s">
        <v>5517</v>
      </c>
      <c r="AF421" s="47" t="s">
        <v>75</v>
      </c>
      <c r="AG421" s="47" t="s">
        <v>2076</v>
      </c>
      <c r="AH421" s="47" t="s">
        <v>72</v>
      </c>
      <c r="AI421" s="47" t="s">
        <v>77</v>
      </c>
      <c r="AJ421" s="47" t="s">
        <v>5518</v>
      </c>
      <c r="AK421" s="47" t="s">
        <v>5519</v>
      </c>
      <c r="AL421" s="47" t="s">
        <v>4570</v>
      </c>
      <c r="AM421" s="47">
        <v>382</v>
      </c>
      <c r="AN421" s="47">
        <v>409</v>
      </c>
      <c r="AO421" s="47" t="s">
        <v>5520</v>
      </c>
      <c r="AP421" s="47" t="s">
        <v>5521</v>
      </c>
      <c r="AQ421" s="47" t="s">
        <v>5521</v>
      </c>
      <c r="AR421" s="47" t="s">
        <v>129</v>
      </c>
      <c r="AS421" s="47" t="s">
        <v>3937</v>
      </c>
      <c r="AT421" s="48">
        <v>2004</v>
      </c>
      <c r="AU421" s="48" t="s">
        <v>382</v>
      </c>
      <c r="AV421" s="48">
        <v>110</v>
      </c>
      <c r="AW421" s="48">
        <v>28.76</v>
      </c>
      <c r="AX421" s="47" t="s">
        <v>5512</v>
      </c>
      <c r="AY421" s="47" t="s">
        <v>5513</v>
      </c>
      <c r="AZ421" s="47" t="s">
        <v>1597</v>
      </c>
      <c r="BA421" s="47" t="s">
        <v>5522</v>
      </c>
      <c r="BB421" s="47" t="s">
        <v>129</v>
      </c>
      <c r="BC421" s="47" t="s">
        <v>3939</v>
      </c>
      <c r="BD421" s="48" t="str">
        <f t="shared" si="64"/>
        <v>01/10/2004</v>
      </c>
      <c r="BE421" s="48" t="str">
        <f t="shared" si="65"/>
        <v>01/07/2024</v>
      </c>
      <c r="BF421" s="48">
        <f t="shared" si="66"/>
        <v>237</v>
      </c>
      <c r="BG421" s="49">
        <f t="shared" si="67"/>
        <v>0.2</v>
      </c>
      <c r="BH421" s="49">
        <f t="shared" si="68"/>
        <v>0.19173333333333334</v>
      </c>
      <c r="BI421" s="49">
        <f t="shared" si="69"/>
        <v>9.1139240506329114E-2</v>
      </c>
      <c r="BJ421" s="49">
        <f t="shared" si="70"/>
        <v>0.48287257383966248</v>
      </c>
      <c r="BK421" s="9">
        <f t="shared" si="71"/>
        <v>139</v>
      </c>
      <c r="BL421" s="10"/>
      <c r="BM421" s="9">
        <v>139</v>
      </c>
    </row>
    <row r="422" spans="1:65" hidden="1" x14ac:dyDescent="0.35">
      <c r="A422" s="46">
        <v>629</v>
      </c>
      <c r="B422" s="47" t="s">
        <v>63</v>
      </c>
      <c r="C422" s="47" t="s">
        <v>750</v>
      </c>
      <c r="D422" s="47" t="s">
        <v>5523</v>
      </c>
      <c r="E422" s="47" t="s">
        <v>136</v>
      </c>
      <c r="F422" s="47" t="s">
        <v>5524</v>
      </c>
      <c r="G422" s="47"/>
      <c r="H422" s="47" t="s">
        <v>5525</v>
      </c>
      <c r="I422" s="47">
        <v>0</v>
      </c>
      <c r="J422" s="47" t="s">
        <v>5526</v>
      </c>
      <c r="K422" s="47" t="s">
        <v>1735</v>
      </c>
      <c r="L422" s="47" t="s">
        <v>76</v>
      </c>
      <c r="M422" s="47" t="s">
        <v>72</v>
      </c>
      <c r="N422" s="47" t="s">
        <v>73</v>
      </c>
      <c r="O422" s="47"/>
      <c r="P422" s="47"/>
      <c r="Q422" s="47"/>
      <c r="R422" s="47">
        <v>0</v>
      </c>
      <c r="S422" s="47"/>
      <c r="T422" s="47">
        <v>0</v>
      </c>
      <c r="U422" s="47" t="s">
        <v>5526</v>
      </c>
      <c r="V422" s="47" t="s">
        <v>1735</v>
      </c>
      <c r="W422" s="47" t="s">
        <v>76</v>
      </c>
      <c r="X422" s="47" t="s">
        <v>72</v>
      </c>
      <c r="Y422" s="47" t="s">
        <v>73</v>
      </c>
      <c r="Z422" s="47"/>
      <c r="AA422" s="47"/>
      <c r="AB422" s="47"/>
      <c r="AC422" s="47"/>
      <c r="AD422" s="47">
        <v>393408096139</v>
      </c>
      <c r="AE422" s="47" t="s">
        <v>5527</v>
      </c>
      <c r="AF422" s="47" t="s">
        <v>75</v>
      </c>
      <c r="AG422" s="47" t="s">
        <v>76</v>
      </c>
      <c r="AH422" s="47" t="s">
        <v>72</v>
      </c>
      <c r="AI422" s="47" t="s">
        <v>77</v>
      </c>
      <c r="AJ422" s="47" t="s">
        <v>5528</v>
      </c>
      <c r="AK422" s="47" t="s">
        <v>5529</v>
      </c>
      <c r="AL422" s="47" t="s">
        <v>5530</v>
      </c>
      <c r="AM422" s="47">
        <v>635</v>
      </c>
      <c r="AN422" s="47">
        <v>629</v>
      </c>
      <c r="AO422" s="47" t="s">
        <v>5531</v>
      </c>
      <c r="AP422" s="47" t="s">
        <v>5532</v>
      </c>
      <c r="AQ422" s="47" t="s">
        <v>5532</v>
      </c>
      <c r="AR422" s="47" t="s">
        <v>129</v>
      </c>
      <c r="AS422" s="47" t="s">
        <v>923</v>
      </c>
      <c r="AT422" s="48">
        <v>2010</v>
      </c>
      <c r="AU422" s="48" t="s">
        <v>5533</v>
      </c>
      <c r="AV422" s="48">
        <v>93</v>
      </c>
      <c r="AW422" s="48">
        <v>22.51</v>
      </c>
      <c r="AX422" s="47" t="s">
        <v>750</v>
      </c>
      <c r="AY422" s="47" t="s">
        <v>5523</v>
      </c>
      <c r="AZ422" s="47" t="s">
        <v>5534</v>
      </c>
      <c r="BA422" s="47" t="s">
        <v>5535</v>
      </c>
      <c r="BB422" s="47" t="s">
        <v>129</v>
      </c>
      <c r="BC422" s="47" t="s">
        <v>3900</v>
      </c>
      <c r="BD422" s="48" t="str">
        <f t="shared" si="64"/>
        <v>01/10/2010</v>
      </c>
      <c r="BE422" s="48" t="str">
        <f t="shared" si="65"/>
        <v>01/04/2024</v>
      </c>
      <c r="BF422" s="48">
        <f t="shared" si="66"/>
        <v>162</v>
      </c>
      <c r="BG422" s="49">
        <f t="shared" si="67"/>
        <v>0.1690909090909091</v>
      </c>
      <c r="BH422" s="49">
        <f t="shared" si="68"/>
        <v>0.15006666666666668</v>
      </c>
      <c r="BI422" s="49">
        <f t="shared" si="69"/>
        <v>0.13333333333333333</v>
      </c>
      <c r="BJ422" s="49">
        <f t="shared" si="70"/>
        <v>0.45249090909090905</v>
      </c>
      <c r="BK422" s="9">
        <f t="shared" si="71"/>
        <v>140</v>
      </c>
      <c r="BL422" s="10"/>
      <c r="BM422" s="9">
        <v>140</v>
      </c>
    </row>
    <row r="423" spans="1:65" hidden="1" x14ac:dyDescent="0.35">
      <c r="A423" s="46">
        <v>326</v>
      </c>
      <c r="B423" s="47" t="s">
        <v>63</v>
      </c>
      <c r="C423" s="47" t="s">
        <v>5536</v>
      </c>
      <c r="D423" s="47" t="s">
        <v>5537</v>
      </c>
      <c r="E423" s="47" t="s">
        <v>66</v>
      </c>
      <c r="F423" s="47" t="s">
        <v>5538</v>
      </c>
      <c r="G423" s="47"/>
      <c r="H423" s="47" t="s">
        <v>5539</v>
      </c>
      <c r="I423" s="47">
        <v>0</v>
      </c>
      <c r="J423" s="47" t="s">
        <v>5540</v>
      </c>
      <c r="K423" s="47">
        <v>31022</v>
      </c>
      <c r="L423" s="47" t="s">
        <v>5541</v>
      </c>
      <c r="M423" s="47" t="s">
        <v>5237</v>
      </c>
      <c r="N423" s="47" t="s">
        <v>1260</v>
      </c>
      <c r="O423" s="47"/>
      <c r="P423" s="47"/>
      <c r="Q423" s="47"/>
      <c r="R423" s="47">
        <v>0</v>
      </c>
      <c r="S423" s="47"/>
      <c r="T423" s="47">
        <v>0</v>
      </c>
      <c r="U423" s="47" t="s">
        <v>5540</v>
      </c>
      <c r="V423" s="47">
        <v>31022</v>
      </c>
      <c r="W423" s="47" t="s">
        <v>5541</v>
      </c>
      <c r="X423" s="47" t="s">
        <v>5237</v>
      </c>
      <c r="Y423" s="47" t="s">
        <v>1260</v>
      </c>
      <c r="Z423" s="47"/>
      <c r="AA423" s="47"/>
      <c r="AB423" s="47"/>
      <c r="AC423" s="47"/>
      <c r="AD423" s="47">
        <v>393479126267</v>
      </c>
      <c r="AE423" s="47" t="s">
        <v>5542</v>
      </c>
      <c r="AF423" s="47" t="s">
        <v>75</v>
      </c>
      <c r="AG423" s="47" t="s">
        <v>122</v>
      </c>
      <c r="AH423" s="47" t="s">
        <v>123</v>
      </c>
      <c r="AI423" s="47" t="s">
        <v>77</v>
      </c>
      <c r="AJ423" s="47" t="s">
        <v>5543</v>
      </c>
      <c r="AK423" s="47" t="s">
        <v>5544</v>
      </c>
      <c r="AL423" s="47" t="s">
        <v>4455</v>
      </c>
      <c r="AM423" s="47">
        <v>301</v>
      </c>
      <c r="AN423" s="47">
        <v>326</v>
      </c>
      <c r="AO423" s="47" t="s">
        <v>5545</v>
      </c>
      <c r="AP423" s="47" t="s">
        <v>5546</v>
      </c>
      <c r="AQ423" s="47" t="s">
        <v>5546</v>
      </c>
      <c r="AR423" s="47" t="s">
        <v>129</v>
      </c>
      <c r="AS423" s="47" t="s">
        <v>1268</v>
      </c>
      <c r="AT423" s="48">
        <v>1987</v>
      </c>
      <c r="AU423" s="48" t="s">
        <v>5275</v>
      </c>
      <c r="AV423" s="48">
        <v>110</v>
      </c>
      <c r="AW423" s="48">
        <v>28.52</v>
      </c>
      <c r="AX423" s="47" t="s">
        <v>5536</v>
      </c>
      <c r="AY423" s="47" t="s">
        <v>5537</v>
      </c>
      <c r="AZ423" s="47" t="s">
        <v>5547</v>
      </c>
      <c r="BA423" s="47" t="s">
        <v>5548</v>
      </c>
      <c r="BB423" s="47" t="s">
        <v>129</v>
      </c>
      <c r="BC423" s="47" t="s">
        <v>3957</v>
      </c>
      <c r="BD423" s="48" t="str">
        <f t="shared" si="64"/>
        <v>01/10/1987</v>
      </c>
      <c r="BE423" s="48" t="str">
        <f t="shared" si="65"/>
        <v>01/11/2023</v>
      </c>
      <c r="BF423" s="48">
        <f t="shared" si="66"/>
        <v>433</v>
      </c>
      <c r="BG423" s="49">
        <f t="shared" si="67"/>
        <v>0.2</v>
      </c>
      <c r="BH423" s="49">
        <f t="shared" si="68"/>
        <v>0.19013333333333335</v>
      </c>
      <c r="BI423" s="49">
        <f t="shared" si="69"/>
        <v>4.9884526558891452E-2</v>
      </c>
      <c r="BJ423" s="49">
        <f t="shared" si="70"/>
        <v>0.44001785989222481</v>
      </c>
      <c r="BK423" s="9">
        <f t="shared" si="71"/>
        <v>141</v>
      </c>
      <c r="BL423" s="10"/>
      <c r="BM423" s="9">
        <v>141</v>
      </c>
    </row>
    <row r="424" spans="1:65" s="12" customFormat="1" x14ac:dyDescent="0.35"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  <c r="AA424" s="22"/>
      <c r="AB424" s="22"/>
      <c r="AC424" s="22"/>
      <c r="AD424" s="22"/>
      <c r="AE424" s="22"/>
      <c r="AF424" s="22"/>
      <c r="AG424" s="22"/>
      <c r="AH424" s="22"/>
      <c r="AI424" s="22"/>
      <c r="AJ424" s="22"/>
      <c r="AK424" s="22"/>
      <c r="AL424" s="22"/>
      <c r="AM424" s="22"/>
      <c r="AN424" s="22"/>
      <c r="AO424" s="22"/>
      <c r="AP424" s="22"/>
      <c r="AQ424" s="22"/>
      <c r="AR424" s="22"/>
      <c r="AS424" s="22"/>
      <c r="AT424" s="40"/>
      <c r="AU424" s="40"/>
      <c r="AV424" s="40"/>
      <c r="AW424" s="40"/>
      <c r="AX424" s="22"/>
      <c r="AY424" s="22"/>
      <c r="AZ424" s="22"/>
      <c r="BA424" s="22"/>
      <c r="BB424" s="22"/>
      <c r="BC424" s="22"/>
      <c r="BD424" s="40"/>
      <c r="BE424" s="40"/>
      <c r="BF424" s="40"/>
      <c r="BG424" s="41"/>
      <c r="BH424" s="41"/>
      <c r="BI424" s="41"/>
      <c r="BJ424" s="41"/>
      <c r="BK424" s="27"/>
      <c r="BL424" s="28"/>
      <c r="BM424" s="27"/>
    </row>
    <row r="425" spans="1:65" s="12" customFormat="1" x14ac:dyDescent="0.35">
      <c r="B425" s="22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  <c r="AA425" s="22"/>
      <c r="AB425" s="22"/>
      <c r="AC425" s="22"/>
      <c r="AD425" s="22"/>
      <c r="AE425" s="22"/>
      <c r="AF425" s="22"/>
      <c r="AG425" s="22"/>
      <c r="AH425" s="22"/>
      <c r="AI425" s="22"/>
      <c r="AJ425" s="22"/>
      <c r="AK425" s="22"/>
      <c r="AL425" s="22"/>
      <c r="AM425" s="22"/>
      <c r="AN425" s="22"/>
      <c r="AO425" s="22"/>
      <c r="AP425" s="22"/>
      <c r="AQ425" s="22"/>
      <c r="AR425" s="22"/>
      <c r="AS425" s="22"/>
      <c r="AT425" s="40"/>
      <c r="AU425" s="40"/>
      <c r="AV425" s="40"/>
      <c r="AW425" s="40"/>
      <c r="AX425" s="22"/>
      <c r="AY425" s="22"/>
      <c r="AZ425" s="22"/>
      <c r="BA425" s="22"/>
      <c r="BB425" s="22"/>
      <c r="BC425" s="22"/>
      <c r="BD425" s="40"/>
      <c r="BE425" s="40"/>
      <c r="BF425" s="40"/>
      <c r="BG425" s="41"/>
      <c r="BH425" s="41"/>
      <c r="BI425" s="41"/>
      <c r="BJ425" s="41"/>
      <c r="BK425" s="27"/>
      <c r="BL425" s="28"/>
      <c r="BM425" s="27"/>
    </row>
    <row r="426" spans="1:65" x14ac:dyDescent="0.35">
      <c r="A426" s="53">
        <v>673</v>
      </c>
      <c r="B426" s="53" t="s">
        <v>63</v>
      </c>
      <c r="C426" s="53" t="s">
        <v>5549</v>
      </c>
      <c r="D426" s="53" t="s">
        <v>5550</v>
      </c>
      <c r="E426" s="53" t="s">
        <v>66</v>
      </c>
      <c r="F426" s="53" t="s">
        <v>5551</v>
      </c>
      <c r="G426" s="53" t="s">
        <v>5552</v>
      </c>
      <c r="H426" s="53" t="s">
        <v>5553</v>
      </c>
      <c r="I426" s="53">
        <v>0</v>
      </c>
      <c r="J426" s="53" t="s">
        <v>5554</v>
      </c>
      <c r="K426" s="53" t="s">
        <v>2075</v>
      </c>
      <c r="L426" s="53" t="s">
        <v>2076</v>
      </c>
      <c r="M426" s="53" t="s">
        <v>72</v>
      </c>
      <c r="N426" s="53" t="s">
        <v>73</v>
      </c>
      <c r="O426" s="53"/>
      <c r="P426" s="53"/>
      <c r="Q426" s="53"/>
      <c r="R426" s="53">
        <v>0</v>
      </c>
      <c r="S426" s="53"/>
      <c r="T426" s="53">
        <v>0</v>
      </c>
      <c r="U426" s="53" t="s">
        <v>5554</v>
      </c>
      <c r="V426" s="53" t="s">
        <v>2075</v>
      </c>
      <c r="W426" s="53" t="s">
        <v>2076</v>
      </c>
      <c r="X426" s="53" t="s">
        <v>72</v>
      </c>
      <c r="Y426" s="53" t="s">
        <v>73</v>
      </c>
      <c r="Z426" s="53"/>
      <c r="AA426" s="53"/>
      <c r="AB426" s="53"/>
      <c r="AC426" s="53"/>
      <c r="AD426" s="53">
        <v>3347342495</v>
      </c>
      <c r="AE426" s="53" t="s">
        <v>5555</v>
      </c>
      <c r="AF426" s="53" t="s">
        <v>75</v>
      </c>
      <c r="AG426" s="53" t="s">
        <v>298</v>
      </c>
      <c r="AH426" s="53" t="s">
        <v>299</v>
      </c>
      <c r="AI426" s="53" t="s">
        <v>77</v>
      </c>
      <c r="AJ426" s="53" t="s">
        <v>5556</v>
      </c>
      <c r="AK426" s="53" t="s">
        <v>5557</v>
      </c>
      <c r="AL426" s="53" t="s">
        <v>5558</v>
      </c>
      <c r="AM426" s="53">
        <v>686</v>
      </c>
      <c r="AN426" s="53">
        <v>673</v>
      </c>
      <c r="AO426" s="53" t="s">
        <v>5559</v>
      </c>
      <c r="AP426" s="53" t="s">
        <v>5560</v>
      </c>
      <c r="AQ426" s="53" t="s">
        <v>5560</v>
      </c>
      <c r="AR426" s="53" t="s">
        <v>1897</v>
      </c>
      <c r="AS426" s="53" t="s">
        <v>5561</v>
      </c>
      <c r="AT426" s="54">
        <v>2002</v>
      </c>
      <c r="AU426" s="54" t="s">
        <v>5562</v>
      </c>
      <c r="AV426" s="54">
        <v>110</v>
      </c>
      <c r="AW426" s="54">
        <v>28</v>
      </c>
      <c r="AX426" s="53" t="s">
        <v>5549</v>
      </c>
      <c r="AY426" s="53" t="s">
        <v>5550</v>
      </c>
      <c r="AZ426" s="53" t="s">
        <v>1162</v>
      </c>
      <c r="BA426" s="53" t="s">
        <v>5563</v>
      </c>
      <c r="BB426" s="53" t="s">
        <v>1897</v>
      </c>
      <c r="BC426" s="53" t="s">
        <v>5564</v>
      </c>
      <c r="BD426" s="54" t="str">
        <f t="shared" ref="BD426:BD489" si="72">"01/10/"&amp;AT426</f>
        <v>01/10/2002</v>
      </c>
      <c r="BE426" s="54" t="str">
        <f t="shared" ref="BE426:BE489" si="73">"01"&amp;RIGHT(TEXT(AU426,"GG/MM/AAAA"),8)</f>
        <v>01/02/2004</v>
      </c>
      <c r="BF426" s="54">
        <f t="shared" ref="BF426:BF489" si="74">DATEDIF(BD426,BE426,"M")</f>
        <v>16</v>
      </c>
      <c r="BG426" s="55">
        <f t="shared" ref="BG426:BG489" si="75">AV426/110*0.2</f>
        <v>0.2</v>
      </c>
      <c r="BH426" s="55">
        <f t="shared" ref="BH426:BH489" si="76">AW426/30*0.2</f>
        <v>0.18666666666666668</v>
      </c>
      <c r="BI426" s="55">
        <f t="shared" ref="BI426:BI489" si="77">36/BF426*0.6</f>
        <v>1.3499999999999999</v>
      </c>
      <c r="BJ426" s="55">
        <f t="shared" ref="BJ426:BJ489" si="78">SUM(BG426:BI426)</f>
        <v>1.7366666666666666</v>
      </c>
      <c r="BK426" s="9">
        <v>1</v>
      </c>
      <c r="BL426" s="10"/>
      <c r="BM426" s="9">
        <v>1</v>
      </c>
    </row>
    <row r="427" spans="1:65" x14ac:dyDescent="0.35">
      <c r="A427" s="53">
        <v>677</v>
      </c>
      <c r="B427" s="53" t="s">
        <v>63</v>
      </c>
      <c r="C427" s="53" t="s">
        <v>4460</v>
      </c>
      <c r="D427" s="53" t="s">
        <v>5565</v>
      </c>
      <c r="E427" s="53" t="s">
        <v>136</v>
      </c>
      <c r="F427" s="53" t="s">
        <v>5566</v>
      </c>
      <c r="G427" s="53"/>
      <c r="H427" s="53" t="s">
        <v>5567</v>
      </c>
      <c r="I427" s="53">
        <v>0</v>
      </c>
      <c r="J427" s="53" t="s">
        <v>5568</v>
      </c>
      <c r="K427" s="53" t="s">
        <v>508</v>
      </c>
      <c r="L427" s="53" t="s">
        <v>509</v>
      </c>
      <c r="M427" s="53" t="s">
        <v>510</v>
      </c>
      <c r="N427" s="53" t="s">
        <v>73</v>
      </c>
      <c r="O427" s="53"/>
      <c r="P427" s="53"/>
      <c r="Q427" s="53"/>
      <c r="R427" s="53">
        <v>0</v>
      </c>
      <c r="S427" s="53"/>
      <c r="T427" s="53">
        <v>0</v>
      </c>
      <c r="U427" s="53" t="s">
        <v>5568</v>
      </c>
      <c r="V427" s="53" t="s">
        <v>508</v>
      </c>
      <c r="W427" s="53" t="s">
        <v>509</v>
      </c>
      <c r="X427" s="53" t="s">
        <v>510</v>
      </c>
      <c r="Y427" s="53" t="s">
        <v>73</v>
      </c>
      <c r="Z427" s="53"/>
      <c r="AA427" s="53"/>
      <c r="AB427" s="53"/>
      <c r="AC427" s="53"/>
      <c r="AD427" s="53">
        <v>3494097032</v>
      </c>
      <c r="AE427" s="53" t="s">
        <v>5569</v>
      </c>
      <c r="AF427" s="53" t="s">
        <v>75</v>
      </c>
      <c r="AG427" s="53" t="s">
        <v>509</v>
      </c>
      <c r="AH427" s="53" t="s">
        <v>510</v>
      </c>
      <c r="AI427" s="53" t="s">
        <v>77</v>
      </c>
      <c r="AJ427" s="53" t="s">
        <v>5570</v>
      </c>
      <c r="AK427" s="53" t="s">
        <v>1908</v>
      </c>
      <c r="AL427" s="53" t="s">
        <v>4946</v>
      </c>
      <c r="AM427" s="53">
        <v>700</v>
      </c>
      <c r="AN427" s="53">
        <v>677</v>
      </c>
      <c r="AO427" s="53" t="s">
        <v>5571</v>
      </c>
      <c r="AP427" s="53" t="s">
        <v>5572</v>
      </c>
      <c r="AQ427" s="53" t="s">
        <v>5572</v>
      </c>
      <c r="AR427" s="53" t="s">
        <v>1897</v>
      </c>
      <c r="AS427" s="53" t="s">
        <v>3480</v>
      </c>
      <c r="AT427" s="54">
        <v>2021</v>
      </c>
      <c r="AU427" s="54" t="s">
        <v>248</v>
      </c>
      <c r="AV427" s="54">
        <v>110</v>
      </c>
      <c r="AW427" s="54">
        <v>29.72</v>
      </c>
      <c r="AX427" s="53" t="s">
        <v>4460</v>
      </c>
      <c r="AY427" s="53" t="s">
        <v>5565</v>
      </c>
      <c r="AZ427" s="53" t="s">
        <v>5573</v>
      </c>
      <c r="BA427" s="53" t="s">
        <v>5574</v>
      </c>
      <c r="BB427" s="53" t="s">
        <v>1897</v>
      </c>
      <c r="BC427" s="53" t="s">
        <v>5575</v>
      </c>
      <c r="BD427" s="54" t="str">
        <f t="shared" si="72"/>
        <v>01/10/2021</v>
      </c>
      <c r="BE427" s="54" t="str">
        <f t="shared" si="73"/>
        <v>01/07/2024</v>
      </c>
      <c r="BF427" s="54">
        <f t="shared" si="74"/>
        <v>33</v>
      </c>
      <c r="BG427" s="55">
        <f t="shared" si="75"/>
        <v>0.2</v>
      </c>
      <c r="BH427" s="55">
        <f t="shared" si="76"/>
        <v>0.19813333333333333</v>
      </c>
      <c r="BI427" s="55">
        <f t="shared" si="77"/>
        <v>0.65454545454545443</v>
      </c>
      <c r="BJ427" s="55">
        <f t="shared" si="78"/>
        <v>1.0526787878787878</v>
      </c>
      <c r="BK427" s="9">
        <f t="shared" ref="BK427:BK490" si="79">BK426+1</f>
        <v>2</v>
      </c>
      <c r="BL427" s="10"/>
      <c r="BM427" s="9">
        <v>2</v>
      </c>
    </row>
    <row r="428" spans="1:65" s="12" customFormat="1" x14ac:dyDescent="0.35">
      <c r="A428" s="53">
        <v>640</v>
      </c>
      <c r="B428" s="53" t="s">
        <v>63</v>
      </c>
      <c r="C428" s="53" t="s">
        <v>396</v>
      </c>
      <c r="D428" s="53" t="s">
        <v>5576</v>
      </c>
      <c r="E428" s="53" t="s">
        <v>136</v>
      </c>
      <c r="F428" s="53" t="s">
        <v>5577</v>
      </c>
      <c r="G428" s="53"/>
      <c r="H428" s="53" t="s">
        <v>5578</v>
      </c>
      <c r="I428" s="53">
        <v>0</v>
      </c>
      <c r="J428" s="53" t="s">
        <v>5579</v>
      </c>
      <c r="K428" s="53" t="s">
        <v>1822</v>
      </c>
      <c r="L428" s="53" t="s">
        <v>1823</v>
      </c>
      <c r="M428" s="53" t="s">
        <v>299</v>
      </c>
      <c r="N428" s="53" t="s">
        <v>73</v>
      </c>
      <c r="O428" s="53"/>
      <c r="P428" s="53"/>
      <c r="Q428" s="53"/>
      <c r="R428" s="53">
        <v>0</v>
      </c>
      <c r="S428" s="53"/>
      <c r="T428" s="53">
        <v>0</v>
      </c>
      <c r="U428" s="53" t="s">
        <v>5579</v>
      </c>
      <c r="V428" s="53" t="s">
        <v>1822</v>
      </c>
      <c r="W428" s="53" t="s">
        <v>1823</v>
      </c>
      <c r="X428" s="53" t="s">
        <v>299</v>
      </c>
      <c r="Y428" s="53" t="s">
        <v>73</v>
      </c>
      <c r="Z428" s="53"/>
      <c r="AA428" s="53"/>
      <c r="AB428" s="53"/>
      <c r="AC428" s="53"/>
      <c r="AD428" s="53">
        <v>3297138880</v>
      </c>
      <c r="AE428" s="53" t="s">
        <v>5580</v>
      </c>
      <c r="AF428" s="53" t="s">
        <v>75</v>
      </c>
      <c r="AG428" s="53" t="s">
        <v>346</v>
      </c>
      <c r="AH428" s="53" t="s">
        <v>299</v>
      </c>
      <c r="AI428" s="53" t="s">
        <v>77</v>
      </c>
      <c r="AJ428" s="53" t="s">
        <v>5581</v>
      </c>
      <c r="AK428" s="53" t="s">
        <v>5582</v>
      </c>
      <c r="AL428" s="53" t="s">
        <v>5583</v>
      </c>
      <c r="AM428" s="53">
        <v>647</v>
      </c>
      <c r="AN428" s="53">
        <v>640</v>
      </c>
      <c r="AO428" s="53" t="s">
        <v>5584</v>
      </c>
      <c r="AP428" s="53" t="s">
        <v>5585</v>
      </c>
      <c r="AQ428" s="53" t="s">
        <v>5585</v>
      </c>
      <c r="AR428" s="53" t="s">
        <v>1897</v>
      </c>
      <c r="AS428" s="53" t="s">
        <v>4051</v>
      </c>
      <c r="AT428" s="54">
        <v>2020</v>
      </c>
      <c r="AU428" s="54" t="s">
        <v>309</v>
      </c>
      <c r="AV428" s="54">
        <v>110</v>
      </c>
      <c r="AW428" s="54">
        <v>29</v>
      </c>
      <c r="AX428" s="53" t="s">
        <v>396</v>
      </c>
      <c r="AY428" s="53" t="s">
        <v>5576</v>
      </c>
      <c r="AZ428" s="53" t="s">
        <v>5586</v>
      </c>
      <c r="BA428" s="53" t="s">
        <v>5587</v>
      </c>
      <c r="BB428" s="53" t="s">
        <v>1897</v>
      </c>
      <c r="BC428" s="53" t="s">
        <v>2401</v>
      </c>
      <c r="BD428" s="54" t="str">
        <f t="shared" si="72"/>
        <v>01/10/2020</v>
      </c>
      <c r="BE428" s="54" t="str">
        <f t="shared" si="73"/>
        <v>01/07/2023</v>
      </c>
      <c r="BF428" s="54">
        <f t="shared" si="74"/>
        <v>33</v>
      </c>
      <c r="BG428" s="55">
        <f t="shared" si="75"/>
        <v>0.2</v>
      </c>
      <c r="BH428" s="55">
        <f t="shared" si="76"/>
        <v>0.19333333333333336</v>
      </c>
      <c r="BI428" s="55">
        <f t="shared" si="77"/>
        <v>0.65454545454545443</v>
      </c>
      <c r="BJ428" s="55">
        <f t="shared" si="78"/>
        <v>1.0478787878787879</v>
      </c>
      <c r="BK428" s="9">
        <f t="shared" si="79"/>
        <v>3</v>
      </c>
      <c r="BL428" s="10"/>
      <c r="BM428" s="9">
        <v>3</v>
      </c>
    </row>
    <row r="429" spans="1:65" hidden="1" x14ac:dyDescent="0.35">
      <c r="A429" s="15">
        <v>348</v>
      </c>
      <c r="B429" s="15" t="s">
        <v>63</v>
      </c>
      <c r="C429" s="15" t="s">
        <v>4145</v>
      </c>
      <c r="D429" s="15" t="s">
        <v>2798</v>
      </c>
      <c r="E429" s="15" t="s">
        <v>136</v>
      </c>
      <c r="F429" s="15" t="s">
        <v>5588</v>
      </c>
      <c r="G429" s="15"/>
      <c r="H429" s="15" t="s">
        <v>5589</v>
      </c>
      <c r="I429" s="53">
        <v>0</v>
      </c>
      <c r="J429" s="53" t="s">
        <v>5590</v>
      </c>
      <c r="K429" s="53" t="s">
        <v>240</v>
      </c>
      <c r="L429" s="53" t="s">
        <v>76</v>
      </c>
      <c r="M429" s="53" t="s">
        <v>72</v>
      </c>
      <c r="N429" s="53" t="s">
        <v>73</v>
      </c>
      <c r="O429" s="53"/>
      <c r="P429" s="53"/>
      <c r="Q429" s="53"/>
      <c r="R429" s="53">
        <v>0</v>
      </c>
      <c r="S429" s="53"/>
      <c r="T429" s="53">
        <v>0</v>
      </c>
      <c r="U429" s="53" t="s">
        <v>5590</v>
      </c>
      <c r="V429" s="53" t="s">
        <v>240</v>
      </c>
      <c r="W429" s="53" t="s">
        <v>76</v>
      </c>
      <c r="X429" s="53" t="s">
        <v>72</v>
      </c>
      <c r="Y429" s="53" t="s">
        <v>73</v>
      </c>
      <c r="Z429" s="53"/>
      <c r="AA429" s="53"/>
      <c r="AB429" s="53"/>
      <c r="AC429" s="53"/>
      <c r="AD429" s="53">
        <v>393490705950</v>
      </c>
      <c r="AE429" s="53" t="s">
        <v>5591</v>
      </c>
      <c r="AF429" s="53" t="s">
        <v>75</v>
      </c>
      <c r="AG429" s="53" t="s">
        <v>76</v>
      </c>
      <c r="AH429" s="53" t="s">
        <v>72</v>
      </c>
      <c r="AI429" s="53" t="s">
        <v>77</v>
      </c>
      <c r="AJ429" s="53" t="s">
        <v>5592</v>
      </c>
      <c r="AK429" s="53" t="s">
        <v>1738</v>
      </c>
      <c r="AL429" s="53" t="s">
        <v>5593</v>
      </c>
      <c r="AM429" s="53">
        <v>398</v>
      </c>
      <c r="AN429" s="53">
        <v>348</v>
      </c>
      <c r="AO429" s="53" t="s">
        <v>5594</v>
      </c>
      <c r="AP429" s="53" t="s">
        <v>5595</v>
      </c>
      <c r="AQ429" s="53" t="s">
        <v>5595</v>
      </c>
      <c r="AR429" s="53" t="s">
        <v>1897</v>
      </c>
      <c r="AS429" s="53" t="s">
        <v>4051</v>
      </c>
      <c r="AT429" s="54">
        <v>2021</v>
      </c>
      <c r="AU429" s="54" t="s">
        <v>5596</v>
      </c>
      <c r="AV429" s="54">
        <v>95</v>
      </c>
      <c r="AW429" s="54">
        <v>22.73</v>
      </c>
      <c r="AX429" s="53" t="s">
        <v>4145</v>
      </c>
      <c r="AY429" s="53" t="s">
        <v>2798</v>
      </c>
      <c r="AZ429" s="53" t="s">
        <v>5597</v>
      </c>
      <c r="BA429" s="53" t="s">
        <v>5598</v>
      </c>
      <c r="BB429" s="53" t="s">
        <v>1897</v>
      </c>
      <c r="BC429" s="53" t="s">
        <v>2401</v>
      </c>
      <c r="BD429" s="54" t="str">
        <f t="shared" si="72"/>
        <v>01/10/2021</v>
      </c>
      <c r="BE429" s="54" t="str">
        <f t="shared" si="73"/>
        <v>01/04/2024</v>
      </c>
      <c r="BF429" s="54">
        <f t="shared" si="74"/>
        <v>30</v>
      </c>
      <c r="BG429" s="55">
        <f t="shared" si="75"/>
        <v>0.17272727272727273</v>
      </c>
      <c r="BH429" s="55">
        <f t="shared" si="76"/>
        <v>0.15153333333333335</v>
      </c>
      <c r="BI429" s="55">
        <f t="shared" si="77"/>
        <v>0.72</v>
      </c>
      <c r="BJ429" s="55">
        <f t="shared" si="78"/>
        <v>1.0442606060606061</v>
      </c>
      <c r="BK429" s="9">
        <f t="shared" si="79"/>
        <v>4</v>
      </c>
      <c r="BL429" s="10"/>
      <c r="BM429" s="9">
        <v>7</v>
      </c>
    </row>
    <row r="430" spans="1:65" hidden="1" x14ac:dyDescent="0.35">
      <c r="A430" s="15">
        <v>280</v>
      </c>
      <c r="B430" s="15" t="s">
        <v>63</v>
      </c>
      <c r="C430" s="15" t="s">
        <v>5599</v>
      </c>
      <c r="D430" s="15" t="s">
        <v>5600</v>
      </c>
      <c r="E430" s="15" t="s">
        <v>136</v>
      </c>
      <c r="F430" s="15" t="s">
        <v>5601</v>
      </c>
      <c r="G430" s="15"/>
      <c r="H430" s="15" t="s">
        <v>5602</v>
      </c>
      <c r="I430" s="53">
        <v>0</v>
      </c>
      <c r="J430" s="53" t="s">
        <v>5603</v>
      </c>
      <c r="K430" s="53" t="s">
        <v>5604</v>
      </c>
      <c r="L430" s="53" t="s">
        <v>5605</v>
      </c>
      <c r="M430" s="53" t="s">
        <v>72</v>
      </c>
      <c r="N430" s="53" t="s">
        <v>73</v>
      </c>
      <c r="O430" s="53"/>
      <c r="P430" s="53"/>
      <c r="Q430" s="53"/>
      <c r="R430" s="53">
        <v>0</v>
      </c>
      <c r="S430" s="53"/>
      <c r="T430" s="53">
        <v>0</v>
      </c>
      <c r="U430" s="53" t="s">
        <v>5603</v>
      </c>
      <c r="V430" s="53" t="s">
        <v>5604</v>
      </c>
      <c r="W430" s="53" t="s">
        <v>5605</v>
      </c>
      <c r="X430" s="53" t="s">
        <v>72</v>
      </c>
      <c r="Y430" s="53" t="s">
        <v>73</v>
      </c>
      <c r="Z430" s="53"/>
      <c r="AA430" s="53"/>
      <c r="AB430" s="53"/>
      <c r="AC430" s="53"/>
      <c r="AD430" s="53">
        <v>3937000596</v>
      </c>
      <c r="AE430" s="53" t="s">
        <v>5606</v>
      </c>
      <c r="AF430" s="53" t="s">
        <v>75</v>
      </c>
      <c r="AG430" s="53" t="s">
        <v>5607</v>
      </c>
      <c r="AH430" s="53" t="s">
        <v>5608</v>
      </c>
      <c r="AI430" s="53" t="s">
        <v>77</v>
      </c>
      <c r="AJ430" s="53" t="s">
        <v>5609</v>
      </c>
      <c r="AK430" s="53" t="s">
        <v>5610</v>
      </c>
      <c r="AL430" s="53" t="s">
        <v>5611</v>
      </c>
      <c r="AM430" s="53">
        <v>256</v>
      </c>
      <c r="AN430" s="53">
        <v>280</v>
      </c>
      <c r="AO430" s="53" t="s">
        <v>5612</v>
      </c>
      <c r="AP430" s="53" t="s">
        <v>5613</v>
      </c>
      <c r="AQ430" s="53" t="s">
        <v>5613</v>
      </c>
      <c r="AR430" s="53" t="s">
        <v>1897</v>
      </c>
      <c r="AS430" s="53" t="s">
        <v>5614</v>
      </c>
      <c r="AT430" s="54">
        <v>2020</v>
      </c>
      <c r="AU430" s="54" t="s">
        <v>4118</v>
      </c>
      <c r="AV430" s="54">
        <v>110</v>
      </c>
      <c r="AW430" s="54">
        <v>29.4</v>
      </c>
      <c r="AX430" s="53" t="s">
        <v>5599</v>
      </c>
      <c r="AY430" s="53" t="s">
        <v>5600</v>
      </c>
      <c r="AZ430" s="53" t="s">
        <v>670</v>
      </c>
      <c r="BA430" s="53" t="s">
        <v>5615</v>
      </c>
      <c r="BB430" s="53" t="s">
        <v>1897</v>
      </c>
      <c r="BC430" s="53" t="s">
        <v>4092</v>
      </c>
      <c r="BD430" s="54" t="str">
        <f t="shared" si="72"/>
        <v>01/10/2020</v>
      </c>
      <c r="BE430" s="54" t="str">
        <f t="shared" si="73"/>
        <v>01/09/2023</v>
      </c>
      <c r="BF430" s="54">
        <f t="shared" si="74"/>
        <v>35</v>
      </c>
      <c r="BG430" s="55">
        <f t="shared" si="75"/>
        <v>0.2</v>
      </c>
      <c r="BH430" s="55">
        <f t="shared" si="76"/>
        <v>0.19600000000000001</v>
      </c>
      <c r="BI430" s="55">
        <f t="shared" si="77"/>
        <v>0.6171428571428571</v>
      </c>
      <c r="BJ430" s="55">
        <f t="shared" si="78"/>
        <v>1.0131428571428571</v>
      </c>
      <c r="BK430" s="9">
        <f t="shared" si="79"/>
        <v>5</v>
      </c>
      <c r="BL430" s="10"/>
      <c r="BM430" s="9">
        <v>4</v>
      </c>
    </row>
    <row r="431" spans="1:65" x14ac:dyDescent="0.35">
      <c r="A431" s="53">
        <v>109</v>
      </c>
      <c r="B431" s="53" t="s">
        <v>63</v>
      </c>
      <c r="C431" s="53" t="s">
        <v>425</v>
      </c>
      <c r="D431" s="53" t="s">
        <v>5616</v>
      </c>
      <c r="E431" s="53" t="s">
        <v>136</v>
      </c>
      <c r="F431" s="53" t="s">
        <v>5617</v>
      </c>
      <c r="G431" s="53"/>
      <c r="H431" s="53" t="s">
        <v>5618</v>
      </c>
      <c r="I431" s="53">
        <v>0</v>
      </c>
      <c r="J431" s="53" t="s">
        <v>5619</v>
      </c>
      <c r="K431" s="53" t="s">
        <v>1243</v>
      </c>
      <c r="L431" s="53" t="s">
        <v>76</v>
      </c>
      <c r="M431" s="53" t="s">
        <v>72</v>
      </c>
      <c r="N431" s="53" t="s">
        <v>73</v>
      </c>
      <c r="O431" s="53"/>
      <c r="P431" s="53"/>
      <c r="Q431" s="53"/>
      <c r="R431" s="53">
        <v>0</v>
      </c>
      <c r="S431" s="53"/>
      <c r="T431" s="53">
        <v>0</v>
      </c>
      <c r="U431" s="53" t="s">
        <v>5619</v>
      </c>
      <c r="V431" s="53" t="s">
        <v>1243</v>
      </c>
      <c r="W431" s="53" t="s">
        <v>76</v>
      </c>
      <c r="X431" s="53" t="s">
        <v>72</v>
      </c>
      <c r="Y431" s="53" t="s">
        <v>73</v>
      </c>
      <c r="Z431" s="53"/>
      <c r="AA431" s="53"/>
      <c r="AB431" s="53"/>
      <c r="AC431" s="53"/>
      <c r="AD431" s="53" t="s">
        <v>5620</v>
      </c>
      <c r="AE431" s="53" t="s">
        <v>5621</v>
      </c>
      <c r="AF431" s="53" t="s">
        <v>75</v>
      </c>
      <c r="AG431" s="53" t="s">
        <v>76</v>
      </c>
      <c r="AH431" s="53" t="s">
        <v>72</v>
      </c>
      <c r="AI431" s="53" t="s">
        <v>77</v>
      </c>
      <c r="AJ431" s="53" t="s">
        <v>5622</v>
      </c>
      <c r="AK431" s="53" t="s">
        <v>145</v>
      </c>
      <c r="AL431" s="53" t="s">
        <v>5623</v>
      </c>
      <c r="AM431" s="53">
        <v>126</v>
      </c>
      <c r="AN431" s="53">
        <v>109</v>
      </c>
      <c r="AO431" s="53" t="s">
        <v>5624</v>
      </c>
      <c r="AP431" s="53" t="s">
        <v>5625</v>
      </c>
      <c r="AQ431" s="53" t="s">
        <v>5625</v>
      </c>
      <c r="AR431" s="53" t="s">
        <v>1897</v>
      </c>
      <c r="AS431" s="53" t="s">
        <v>5614</v>
      </c>
      <c r="AT431" s="54">
        <v>2020</v>
      </c>
      <c r="AU431" s="54" t="s">
        <v>4118</v>
      </c>
      <c r="AV431" s="54">
        <v>110</v>
      </c>
      <c r="AW431" s="54">
        <v>29.19</v>
      </c>
      <c r="AX431" s="53" t="s">
        <v>425</v>
      </c>
      <c r="AY431" s="53" t="s">
        <v>5616</v>
      </c>
      <c r="AZ431" s="53" t="s">
        <v>4202</v>
      </c>
      <c r="BA431" s="53" t="s">
        <v>5626</v>
      </c>
      <c r="BB431" s="53" t="s">
        <v>1897</v>
      </c>
      <c r="BC431" s="53" t="s">
        <v>5627</v>
      </c>
      <c r="BD431" s="54" t="str">
        <f t="shared" si="72"/>
        <v>01/10/2020</v>
      </c>
      <c r="BE431" s="54" t="str">
        <f t="shared" si="73"/>
        <v>01/09/2023</v>
      </c>
      <c r="BF431" s="54">
        <f t="shared" si="74"/>
        <v>35</v>
      </c>
      <c r="BG431" s="55">
        <f t="shared" si="75"/>
        <v>0.2</v>
      </c>
      <c r="BH431" s="55">
        <f t="shared" si="76"/>
        <v>0.19460000000000002</v>
      </c>
      <c r="BI431" s="55">
        <f t="shared" si="77"/>
        <v>0.6171428571428571</v>
      </c>
      <c r="BJ431" s="55">
        <f t="shared" si="78"/>
        <v>1.0117428571428571</v>
      </c>
      <c r="BK431" s="9">
        <f t="shared" si="79"/>
        <v>6</v>
      </c>
      <c r="BL431" s="10"/>
      <c r="BM431" s="9">
        <v>5</v>
      </c>
    </row>
    <row r="432" spans="1:65" x14ac:dyDescent="0.35">
      <c r="A432" s="53">
        <v>773</v>
      </c>
      <c r="B432" s="53" t="s">
        <v>63</v>
      </c>
      <c r="C432" s="53" t="s">
        <v>231</v>
      </c>
      <c r="D432" s="53" t="s">
        <v>5628</v>
      </c>
      <c r="E432" s="53" t="s">
        <v>136</v>
      </c>
      <c r="F432" s="53" t="s">
        <v>5629</v>
      </c>
      <c r="G432" s="53"/>
      <c r="H432" s="53" t="s">
        <v>5630</v>
      </c>
      <c r="I432" s="53">
        <v>0</v>
      </c>
      <c r="J432" s="53" t="s">
        <v>5631</v>
      </c>
      <c r="K432" s="53" t="s">
        <v>3875</v>
      </c>
      <c r="L432" s="53" t="s">
        <v>3876</v>
      </c>
      <c r="M432" s="53" t="s">
        <v>879</v>
      </c>
      <c r="N432" s="53" t="s">
        <v>73</v>
      </c>
      <c r="O432" s="53"/>
      <c r="P432" s="53"/>
      <c r="Q432" s="53"/>
      <c r="R432" s="53">
        <v>0</v>
      </c>
      <c r="S432" s="53"/>
      <c r="T432" s="53">
        <v>0</v>
      </c>
      <c r="U432" s="53" t="s">
        <v>5631</v>
      </c>
      <c r="V432" s="53" t="s">
        <v>3875</v>
      </c>
      <c r="W432" s="53" t="s">
        <v>3876</v>
      </c>
      <c r="X432" s="53" t="s">
        <v>879</v>
      </c>
      <c r="Y432" s="53" t="s">
        <v>73</v>
      </c>
      <c r="Z432" s="53"/>
      <c r="AA432" s="53"/>
      <c r="AB432" s="53"/>
      <c r="AC432" s="53"/>
      <c r="AD432" s="53">
        <v>393342288307</v>
      </c>
      <c r="AE432" s="53" t="s">
        <v>5632</v>
      </c>
      <c r="AF432" s="53" t="s">
        <v>75</v>
      </c>
      <c r="AG432" s="53" t="s">
        <v>1475</v>
      </c>
      <c r="AH432" s="53" t="s">
        <v>879</v>
      </c>
      <c r="AI432" s="53" t="s">
        <v>77</v>
      </c>
      <c r="AJ432" s="53" t="s">
        <v>5633</v>
      </c>
      <c r="AK432" s="53" t="s">
        <v>1076</v>
      </c>
      <c r="AL432" s="53" t="s">
        <v>5634</v>
      </c>
      <c r="AM432" s="53">
        <v>783</v>
      </c>
      <c r="AN432" s="53">
        <v>773</v>
      </c>
      <c r="AO432" s="53" t="s">
        <v>5635</v>
      </c>
      <c r="AP432" s="53" t="s">
        <v>5636</v>
      </c>
      <c r="AQ432" s="53" t="s">
        <v>5636</v>
      </c>
      <c r="AR432" s="53" t="s">
        <v>1897</v>
      </c>
      <c r="AS432" s="53" t="s">
        <v>4051</v>
      </c>
      <c r="AT432" s="54">
        <v>2021</v>
      </c>
      <c r="AU432" s="54" t="s">
        <v>2727</v>
      </c>
      <c r="AV432" s="54">
        <v>110</v>
      </c>
      <c r="AW432" s="54">
        <v>29.86</v>
      </c>
      <c r="AX432" s="53" t="s">
        <v>231</v>
      </c>
      <c r="AY432" s="53" t="s">
        <v>5628</v>
      </c>
      <c r="AZ432" s="53" t="s">
        <v>5637</v>
      </c>
      <c r="BA432" s="53" t="s">
        <v>5638</v>
      </c>
      <c r="BB432" s="53" t="s">
        <v>1897</v>
      </c>
      <c r="BC432" s="53" t="s">
        <v>2401</v>
      </c>
      <c r="BD432" s="54" t="str">
        <f t="shared" si="72"/>
        <v>01/10/2021</v>
      </c>
      <c r="BE432" s="54" t="str">
        <f t="shared" si="73"/>
        <v>01/10/2024</v>
      </c>
      <c r="BF432" s="54">
        <f t="shared" si="74"/>
        <v>36</v>
      </c>
      <c r="BG432" s="55">
        <f t="shared" si="75"/>
        <v>0.2</v>
      </c>
      <c r="BH432" s="55">
        <f t="shared" si="76"/>
        <v>0.19906666666666667</v>
      </c>
      <c r="BI432" s="55">
        <f t="shared" si="77"/>
        <v>0.6</v>
      </c>
      <c r="BJ432" s="55">
        <f t="shared" si="78"/>
        <v>0.99906666666666666</v>
      </c>
      <c r="BK432" s="9">
        <f t="shared" si="79"/>
        <v>7</v>
      </c>
      <c r="BL432" s="10"/>
      <c r="BM432" s="9">
        <v>6</v>
      </c>
    </row>
    <row r="433" spans="1:178" x14ac:dyDescent="0.35">
      <c r="A433" s="53">
        <v>250</v>
      </c>
      <c r="B433" s="53" t="s">
        <v>63</v>
      </c>
      <c r="C433" s="53" t="s">
        <v>5639</v>
      </c>
      <c r="D433" s="53" t="s">
        <v>5640</v>
      </c>
      <c r="E433" s="53" t="s">
        <v>66</v>
      </c>
      <c r="F433" s="53" t="s">
        <v>5641</v>
      </c>
      <c r="G433" s="53"/>
      <c r="H433" s="53" t="s">
        <v>5642</v>
      </c>
      <c r="I433" s="53">
        <v>0</v>
      </c>
      <c r="J433" s="53" t="s">
        <v>5643</v>
      </c>
      <c r="K433" s="53" t="s">
        <v>596</v>
      </c>
      <c r="L433" s="53" t="s">
        <v>76</v>
      </c>
      <c r="M433" s="53" t="s">
        <v>72</v>
      </c>
      <c r="N433" s="53" t="s">
        <v>73</v>
      </c>
      <c r="O433" s="53"/>
      <c r="P433" s="53"/>
      <c r="Q433" s="53"/>
      <c r="R433" s="53">
        <v>0</v>
      </c>
      <c r="S433" s="53"/>
      <c r="T433" s="53">
        <v>0</v>
      </c>
      <c r="U433" s="53" t="s">
        <v>5643</v>
      </c>
      <c r="V433" s="53" t="s">
        <v>596</v>
      </c>
      <c r="W433" s="53" t="s">
        <v>76</v>
      </c>
      <c r="X433" s="53" t="s">
        <v>72</v>
      </c>
      <c r="Y433" s="53" t="s">
        <v>73</v>
      </c>
      <c r="Z433" s="53"/>
      <c r="AA433" s="53"/>
      <c r="AB433" s="53"/>
      <c r="AC433" s="53"/>
      <c r="AD433" s="53">
        <v>3382617949</v>
      </c>
      <c r="AE433" s="53" t="s">
        <v>5644</v>
      </c>
      <c r="AF433" s="53" t="s">
        <v>75</v>
      </c>
      <c r="AG433" s="53" t="s">
        <v>76</v>
      </c>
      <c r="AH433" s="53" t="s">
        <v>72</v>
      </c>
      <c r="AI433" s="53" t="s">
        <v>77</v>
      </c>
      <c r="AJ433" s="53" t="s">
        <v>5645</v>
      </c>
      <c r="AK433" s="53" t="s">
        <v>679</v>
      </c>
      <c r="AL433" s="53" t="s">
        <v>5646</v>
      </c>
      <c r="AM433" s="53">
        <v>222</v>
      </c>
      <c r="AN433" s="53">
        <v>250</v>
      </c>
      <c r="AO433" s="53" t="s">
        <v>5647</v>
      </c>
      <c r="AP433" s="53" t="s">
        <v>5648</v>
      </c>
      <c r="AQ433" s="53" t="s">
        <v>5648</v>
      </c>
      <c r="AR433" s="53" t="s">
        <v>1897</v>
      </c>
      <c r="AS433" s="53" t="s">
        <v>84</v>
      </c>
      <c r="AT433" s="54">
        <v>2019</v>
      </c>
      <c r="AU433" s="54" t="s">
        <v>1761</v>
      </c>
      <c r="AV433" s="54">
        <v>98</v>
      </c>
      <c r="AW433" s="54">
        <v>24.57</v>
      </c>
      <c r="AX433" s="53" t="s">
        <v>5639</v>
      </c>
      <c r="AY433" s="53" t="s">
        <v>5640</v>
      </c>
      <c r="AZ433" s="53" t="s">
        <v>5649</v>
      </c>
      <c r="BA433" s="53" t="s">
        <v>5650</v>
      </c>
      <c r="BB433" s="53" t="s">
        <v>1897</v>
      </c>
      <c r="BC433" s="53" t="s">
        <v>5651</v>
      </c>
      <c r="BD433" s="54" t="str">
        <f t="shared" si="72"/>
        <v>01/10/2019</v>
      </c>
      <c r="BE433" s="54" t="str">
        <f t="shared" si="73"/>
        <v>01/07/2022</v>
      </c>
      <c r="BF433" s="54">
        <f t="shared" si="74"/>
        <v>33</v>
      </c>
      <c r="BG433" s="55">
        <f t="shared" si="75"/>
        <v>0.17818181818181819</v>
      </c>
      <c r="BH433" s="55">
        <f t="shared" si="76"/>
        <v>0.16380000000000003</v>
      </c>
      <c r="BI433" s="55">
        <f t="shared" si="77"/>
        <v>0.65454545454545443</v>
      </c>
      <c r="BJ433" s="55">
        <f t="shared" si="78"/>
        <v>0.99652727272727271</v>
      </c>
      <c r="BK433" s="9">
        <f t="shared" si="79"/>
        <v>8</v>
      </c>
      <c r="BL433" s="10"/>
      <c r="BM433" s="9">
        <v>23</v>
      </c>
    </row>
    <row r="434" spans="1:178" x14ac:dyDescent="0.35">
      <c r="A434" s="53">
        <v>458</v>
      </c>
      <c r="B434" s="53" t="s">
        <v>63</v>
      </c>
      <c r="C434" s="53" t="s">
        <v>5652</v>
      </c>
      <c r="D434" s="53" t="s">
        <v>5653</v>
      </c>
      <c r="E434" s="53" t="s">
        <v>136</v>
      </c>
      <c r="F434" s="53" t="s">
        <v>5654</v>
      </c>
      <c r="G434" s="53"/>
      <c r="H434" s="53" t="s">
        <v>5655</v>
      </c>
      <c r="I434" s="53">
        <v>0</v>
      </c>
      <c r="J434" s="53" t="s">
        <v>5656</v>
      </c>
      <c r="K434" s="53" t="s">
        <v>4430</v>
      </c>
      <c r="L434" s="53" t="s">
        <v>76</v>
      </c>
      <c r="M434" s="53" t="s">
        <v>72</v>
      </c>
      <c r="N434" s="53" t="s">
        <v>73</v>
      </c>
      <c r="O434" s="53"/>
      <c r="P434" s="53"/>
      <c r="Q434" s="53"/>
      <c r="R434" s="53">
        <v>0</v>
      </c>
      <c r="S434" s="53"/>
      <c r="T434" s="53">
        <v>0</v>
      </c>
      <c r="U434" s="53" t="s">
        <v>5656</v>
      </c>
      <c r="V434" s="53" t="s">
        <v>4430</v>
      </c>
      <c r="W434" s="53" t="s">
        <v>76</v>
      </c>
      <c r="X434" s="53" t="s">
        <v>72</v>
      </c>
      <c r="Y434" s="53" t="s">
        <v>73</v>
      </c>
      <c r="Z434" s="53"/>
      <c r="AA434" s="53"/>
      <c r="AB434" s="53"/>
      <c r="AC434" s="53"/>
      <c r="AD434" s="53">
        <v>3401870642</v>
      </c>
      <c r="AE434" s="53" t="s">
        <v>5657</v>
      </c>
      <c r="AF434" s="53" t="s">
        <v>75</v>
      </c>
      <c r="AG434" s="53" t="s">
        <v>76</v>
      </c>
      <c r="AH434" s="53" t="s">
        <v>72</v>
      </c>
      <c r="AI434" s="53" t="s">
        <v>77</v>
      </c>
      <c r="AJ434" s="53" t="s">
        <v>5658</v>
      </c>
      <c r="AK434" s="53" t="s">
        <v>145</v>
      </c>
      <c r="AL434" s="53" t="s">
        <v>5659</v>
      </c>
      <c r="AM434" s="53">
        <v>424</v>
      </c>
      <c r="AN434" s="53">
        <v>458</v>
      </c>
      <c r="AO434" s="53" t="s">
        <v>5660</v>
      </c>
      <c r="AP434" s="53" t="s">
        <v>5661</v>
      </c>
      <c r="AQ434" s="53" t="s">
        <v>5661</v>
      </c>
      <c r="AR434" s="53" t="s">
        <v>1897</v>
      </c>
      <c r="AS434" s="53" t="s">
        <v>5614</v>
      </c>
      <c r="AT434" s="54">
        <v>2020</v>
      </c>
      <c r="AU434" s="54" t="s">
        <v>5099</v>
      </c>
      <c r="AV434" s="54">
        <v>110</v>
      </c>
      <c r="AW434" s="54">
        <v>29.2</v>
      </c>
      <c r="AX434" s="53" t="s">
        <v>5652</v>
      </c>
      <c r="AY434" s="53" t="s">
        <v>5653</v>
      </c>
      <c r="AZ434" s="53" t="s">
        <v>5662</v>
      </c>
      <c r="BA434" s="53" t="s">
        <v>5663</v>
      </c>
      <c r="BB434" s="53" t="s">
        <v>1897</v>
      </c>
      <c r="BC434" s="53" t="s">
        <v>4092</v>
      </c>
      <c r="BD434" s="54" t="str">
        <f t="shared" si="72"/>
        <v>01/10/2020</v>
      </c>
      <c r="BE434" s="54" t="str">
        <f t="shared" si="73"/>
        <v>01/10/2023</v>
      </c>
      <c r="BF434" s="54">
        <f t="shared" si="74"/>
        <v>36</v>
      </c>
      <c r="BG434" s="55">
        <f t="shared" si="75"/>
        <v>0.2</v>
      </c>
      <c r="BH434" s="55">
        <f t="shared" si="76"/>
        <v>0.19466666666666665</v>
      </c>
      <c r="BI434" s="55">
        <f t="shared" si="77"/>
        <v>0.6</v>
      </c>
      <c r="BJ434" s="55">
        <f t="shared" si="78"/>
        <v>0.99466666666666659</v>
      </c>
      <c r="BK434" s="9">
        <f t="shared" si="79"/>
        <v>9</v>
      </c>
      <c r="BL434" s="10"/>
      <c r="BM434" s="9">
        <v>8</v>
      </c>
    </row>
    <row r="435" spans="1:178" x14ac:dyDescent="0.35">
      <c r="A435" s="53">
        <v>752</v>
      </c>
      <c r="B435" s="53" t="s">
        <v>63</v>
      </c>
      <c r="C435" s="53" t="s">
        <v>5664</v>
      </c>
      <c r="D435" s="53" t="s">
        <v>5665</v>
      </c>
      <c r="E435" s="53" t="s">
        <v>136</v>
      </c>
      <c r="F435" s="53" t="s">
        <v>5666</v>
      </c>
      <c r="G435" s="53"/>
      <c r="H435" s="53" t="s">
        <v>5667</v>
      </c>
      <c r="I435" s="53">
        <v>0</v>
      </c>
      <c r="J435" s="53" t="s">
        <v>5668</v>
      </c>
      <c r="K435" s="53" t="s">
        <v>860</v>
      </c>
      <c r="L435" s="53" t="s">
        <v>861</v>
      </c>
      <c r="M435" s="53" t="s">
        <v>72</v>
      </c>
      <c r="N435" s="53" t="s">
        <v>73</v>
      </c>
      <c r="O435" s="53"/>
      <c r="P435" s="53"/>
      <c r="Q435" s="53"/>
      <c r="R435" s="53">
        <v>0</v>
      </c>
      <c r="S435" s="53"/>
      <c r="T435" s="53">
        <v>0</v>
      </c>
      <c r="U435" s="53" t="s">
        <v>5668</v>
      </c>
      <c r="V435" s="53" t="s">
        <v>860</v>
      </c>
      <c r="W435" s="53" t="s">
        <v>861</v>
      </c>
      <c r="X435" s="53" t="s">
        <v>72</v>
      </c>
      <c r="Y435" s="53" t="s">
        <v>73</v>
      </c>
      <c r="Z435" s="53"/>
      <c r="AA435" s="53"/>
      <c r="AB435" s="53"/>
      <c r="AC435" s="53"/>
      <c r="AD435" s="53" t="s">
        <v>5669</v>
      </c>
      <c r="AE435" s="53" t="s">
        <v>5670</v>
      </c>
      <c r="AF435" s="53" t="s">
        <v>75</v>
      </c>
      <c r="AG435" s="53" t="s">
        <v>864</v>
      </c>
      <c r="AH435" s="53" t="s">
        <v>72</v>
      </c>
      <c r="AI435" s="53" t="s">
        <v>77</v>
      </c>
      <c r="AJ435" s="53" t="s">
        <v>5671</v>
      </c>
      <c r="AK435" s="53" t="s">
        <v>5672</v>
      </c>
      <c r="AL435" s="53" t="s">
        <v>5673</v>
      </c>
      <c r="AM435" s="53">
        <v>756</v>
      </c>
      <c r="AN435" s="53">
        <v>752</v>
      </c>
      <c r="AO435" s="53" t="s">
        <v>5674</v>
      </c>
      <c r="AP435" s="53" t="s">
        <v>5675</v>
      </c>
      <c r="AQ435" s="53" t="s">
        <v>5675</v>
      </c>
      <c r="AR435" s="53" t="s">
        <v>1897</v>
      </c>
      <c r="AS435" s="53" t="s">
        <v>84</v>
      </c>
      <c r="AT435" s="54">
        <v>2021</v>
      </c>
      <c r="AU435" s="54" t="s">
        <v>1898</v>
      </c>
      <c r="AV435" s="54">
        <v>110</v>
      </c>
      <c r="AW435" s="54">
        <v>29.15</v>
      </c>
      <c r="AX435" s="53" t="s">
        <v>5664</v>
      </c>
      <c r="AY435" s="53" t="s">
        <v>5665</v>
      </c>
      <c r="AZ435" s="53" t="s">
        <v>5676</v>
      </c>
      <c r="BA435" s="53" t="s">
        <v>5677</v>
      </c>
      <c r="BB435" s="53" t="s">
        <v>1897</v>
      </c>
      <c r="BC435" s="53" t="s">
        <v>5651</v>
      </c>
      <c r="BD435" s="54" t="str">
        <f t="shared" si="72"/>
        <v>01/10/2021</v>
      </c>
      <c r="BE435" s="54" t="str">
        <f t="shared" si="73"/>
        <v>01/10/2024</v>
      </c>
      <c r="BF435" s="54">
        <f t="shared" si="74"/>
        <v>36</v>
      </c>
      <c r="BG435" s="55">
        <f t="shared" si="75"/>
        <v>0.2</v>
      </c>
      <c r="BH435" s="55">
        <f t="shared" si="76"/>
        <v>0.19433333333333333</v>
      </c>
      <c r="BI435" s="55">
        <f t="shared" si="77"/>
        <v>0.6</v>
      </c>
      <c r="BJ435" s="55">
        <f t="shared" si="78"/>
        <v>0.99433333333333329</v>
      </c>
      <c r="BK435" s="9">
        <f t="shared" si="79"/>
        <v>10</v>
      </c>
      <c r="BL435" s="10"/>
      <c r="BM435" s="9">
        <v>9</v>
      </c>
    </row>
    <row r="436" spans="1:178" x14ac:dyDescent="0.35">
      <c r="A436" s="53">
        <v>375</v>
      </c>
      <c r="B436" s="53" t="s">
        <v>63</v>
      </c>
      <c r="C436" s="53" t="s">
        <v>385</v>
      </c>
      <c r="D436" s="53" t="s">
        <v>5678</v>
      </c>
      <c r="E436" s="53" t="s">
        <v>136</v>
      </c>
      <c r="F436" s="53" t="s">
        <v>5679</v>
      </c>
      <c r="G436" s="53"/>
      <c r="H436" s="53" t="s">
        <v>5680</v>
      </c>
      <c r="I436" s="53">
        <v>0</v>
      </c>
      <c r="J436" s="53" t="s">
        <v>5681</v>
      </c>
      <c r="K436" s="53" t="s">
        <v>240</v>
      </c>
      <c r="L436" s="53" t="s">
        <v>76</v>
      </c>
      <c r="M436" s="53" t="s">
        <v>72</v>
      </c>
      <c r="N436" s="53" t="s">
        <v>73</v>
      </c>
      <c r="O436" s="53"/>
      <c r="P436" s="53"/>
      <c r="Q436" s="53"/>
      <c r="R436" s="53">
        <v>0</v>
      </c>
      <c r="S436" s="53"/>
      <c r="T436" s="53">
        <v>0</v>
      </c>
      <c r="U436" s="53" t="s">
        <v>5681</v>
      </c>
      <c r="V436" s="53" t="s">
        <v>240</v>
      </c>
      <c r="W436" s="53" t="s">
        <v>76</v>
      </c>
      <c r="X436" s="53" t="s">
        <v>72</v>
      </c>
      <c r="Y436" s="53" t="s">
        <v>73</v>
      </c>
      <c r="Z436" s="53"/>
      <c r="AA436" s="53"/>
      <c r="AB436" s="53"/>
      <c r="AC436" s="53"/>
      <c r="AD436" s="53" t="s">
        <v>5682</v>
      </c>
      <c r="AE436" s="53" t="s">
        <v>5683</v>
      </c>
      <c r="AF436" s="53" t="s">
        <v>75</v>
      </c>
      <c r="AG436" s="53" t="s">
        <v>76</v>
      </c>
      <c r="AH436" s="53" t="s">
        <v>72</v>
      </c>
      <c r="AI436" s="53" t="s">
        <v>77</v>
      </c>
      <c r="AJ436" s="53" t="s">
        <v>5684</v>
      </c>
      <c r="AK436" s="53" t="s">
        <v>145</v>
      </c>
      <c r="AL436" s="53" t="s">
        <v>5685</v>
      </c>
      <c r="AM436" s="53">
        <v>831</v>
      </c>
      <c r="AN436" s="53">
        <v>375</v>
      </c>
      <c r="AO436" s="53" t="s">
        <v>5686</v>
      </c>
      <c r="AP436" s="53" t="s">
        <v>5687</v>
      </c>
      <c r="AQ436" s="53" t="s">
        <v>5687</v>
      </c>
      <c r="AR436" s="53" t="s">
        <v>1897</v>
      </c>
      <c r="AS436" s="53" t="s">
        <v>3480</v>
      </c>
      <c r="AT436" s="54">
        <v>2021</v>
      </c>
      <c r="AU436" s="54" t="s">
        <v>5688</v>
      </c>
      <c r="AV436" s="54">
        <v>110</v>
      </c>
      <c r="AW436" s="54">
        <v>29</v>
      </c>
      <c r="AX436" s="53" t="s">
        <v>385</v>
      </c>
      <c r="AY436" s="53" t="s">
        <v>5678</v>
      </c>
      <c r="AZ436" s="53" t="s">
        <v>86</v>
      </c>
      <c r="BA436" s="53" t="s">
        <v>5689</v>
      </c>
      <c r="BB436" s="53" t="s">
        <v>1897</v>
      </c>
      <c r="BC436" s="53" t="s">
        <v>5575</v>
      </c>
      <c r="BD436" s="54" t="str">
        <f t="shared" si="72"/>
        <v>01/10/2021</v>
      </c>
      <c r="BE436" s="54" t="str">
        <f t="shared" si="73"/>
        <v>01/10/2024</v>
      </c>
      <c r="BF436" s="54">
        <f t="shared" si="74"/>
        <v>36</v>
      </c>
      <c r="BG436" s="55">
        <f t="shared" si="75"/>
        <v>0.2</v>
      </c>
      <c r="BH436" s="55">
        <f t="shared" si="76"/>
        <v>0.19333333333333336</v>
      </c>
      <c r="BI436" s="55">
        <f t="shared" si="77"/>
        <v>0.6</v>
      </c>
      <c r="BJ436" s="55">
        <f t="shared" si="78"/>
        <v>0.9933333333333334</v>
      </c>
      <c r="BK436" s="9">
        <f t="shared" si="79"/>
        <v>11</v>
      </c>
      <c r="BL436" s="10"/>
      <c r="BM436" s="9">
        <v>10</v>
      </c>
    </row>
    <row r="437" spans="1:178" x14ac:dyDescent="0.35">
      <c r="A437" s="53">
        <v>355</v>
      </c>
      <c r="B437" s="53" t="s">
        <v>63</v>
      </c>
      <c r="C437" s="53" t="s">
        <v>502</v>
      </c>
      <c r="D437" s="53" t="s">
        <v>5690</v>
      </c>
      <c r="E437" s="53" t="s">
        <v>66</v>
      </c>
      <c r="F437" s="53" t="s">
        <v>5691</v>
      </c>
      <c r="G437" s="53"/>
      <c r="H437" s="53" t="s">
        <v>5692</v>
      </c>
      <c r="I437" s="53">
        <v>0</v>
      </c>
      <c r="J437" s="53" t="s">
        <v>5693</v>
      </c>
      <c r="K437" s="53" t="s">
        <v>2047</v>
      </c>
      <c r="L437" s="53" t="s">
        <v>76</v>
      </c>
      <c r="M437" s="53" t="s">
        <v>72</v>
      </c>
      <c r="N437" s="53" t="s">
        <v>73</v>
      </c>
      <c r="O437" s="53"/>
      <c r="P437" s="53"/>
      <c r="Q437" s="53"/>
      <c r="R437" s="53">
        <v>0</v>
      </c>
      <c r="S437" s="53"/>
      <c r="T437" s="53">
        <v>0</v>
      </c>
      <c r="U437" s="53" t="s">
        <v>5693</v>
      </c>
      <c r="V437" s="53" t="s">
        <v>2047</v>
      </c>
      <c r="W437" s="53" t="s">
        <v>76</v>
      </c>
      <c r="X437" s="53" t="s">
        <v>72</v>
      </c>
      <c r="Y437" s="53" t="s">
        <v>73</v>
      </c>
      <c r="Z437" s="53"/>
      <c r="AA437" s="53"/>
      <c r="AB437" s="53"/>
      <c r="AC437" s="53"/>
      <c r="AD437" s="53" t="s">
        <v>5694</v>
      </c>
      <c r="AE437" s="53" t="s">
        <v>5695</v>
      </c>
      <c r="AF437" s="53" t="s">
        <v>75</v>
      </c>
      <c r="AG437" s="53" t="s">
        <v>5696</v>
      </c>
      <c r="AH437" s="53" t="s">
        <v>4046</v>
      </c>
      <c r="AI437" s="53" t="s">
        <v>77</v>
      </c>
      <c r="AJ437" s="53" t="s">
        <v>5697</v>
      </c>
      <c r="AK437" s="53" t="s">
        <v>145</v>
      </c>
      <c r="AL437" s="53" t="s">
        <v>5698</v>
      </c>
      <c r="AM437" s="53">
        <v>324</v>
      </c>
      <c r="AN437" s="53">
        <v>355</v>
      </c>
      <c r="AO437" s="53" t="s">
        <v>5699</v>
      </c>
      <c r="AP437" s="53" t="s">
        <v>5700</v>
      </c>
      <c r="AQ437" s="53" t="s">
        <v>5700</v>
      </c>
      <c r="AR437" s="53" t="s">
        <v>1897</v>
      </c>
      <c r="AS437" s="53" t="s">
        <v>3480</v>
      </c>
      <c r="AT437" s="54">
        <v>2020</v>
      </c>
      <c r="AU437" s="54" t="s">
        <v>5701</v>
      </c>
      <c r="AV437" s="54">
        <v>110</v>
      </c>
      <c r="AW437" s="54">
        <v>28.37</v>
      </c>
      <c r="AX437" s="53" t="s">
        <v>502</v>
      </c>
      <c r="AY437" s="53" t="s">
        <v>5690</v>
      </c>
      <c r="AZ437" s="53" t="s">
        <v>589</v>
      </c>
      <c r="BA437" s="53" t="s">
        <v>5702</v>
      </c>
      <c r="BB437" s="53" t="s">
        <v>1897</v>
      </c>
      <c r="BC437" s="53" t="s">
        <v>5575</v>
      </c>
      <c r="BD437" s="54" t="str">
        <f t="shared" si="72"/>
        <v>01/10/2020</v>
      </c>
      <c r="BE437" s="54" t="str">
        <f t="shared" si="73"/>
        <v>01/10/2023</v>
      </c>
      <c r="BF437" s="54">
        <f t="shared" si="74"/>
        <v>36</v>
      </c>
      <c r="BG437" s="55">
        <f t="shared" si="75"/>
        <v>0.2</v>
      </c>
      <c r="BH437" s="55">
        <f t="shared" si="76"/>
        <v>0.18913333333333335</v>
      </c>
      <c r="BI437" s="55">
        <f t="shared" si="77"/>
        <v>0.6</v>
      </c>
      <c r="BJ437" s="55">
        <f t="shared" si="78"/>
        <v>0.98913333333333331</v>
      </c>
      <c r="BK437" s="9">
        <f t="shared" si="79"/>
        <v>12</v>
      </c>
      <c r="BL437" s="10"/>
      <c r="BM437" s="9">
        <v>11</v>
      </c>
    </row>
    <row r="438" spans="1:178" hidden="1" x14ac:dyDescent="0.35">
      <c r="A438" s="15">
        <v>113</v>
      </c>
      <c r="B438" s="15" t="s">
        <v>63</v>
      </c>
      <c r="C438" s="15" t="s">
        <v>4527</v>
      </c>
      <c r="D438" s="15" t="s">
        <v>5703</v>
      </c>
      <c r="E438" s="15" t="s">
        <v>66</v>
      </c>
      <c r="F438" s="15" t="s">
        <v>5704</v>
      </c>
      <c r="G438" s="15"/>
      <c r="H438" s="15" t="s">
        <v>5705</v>
      </c>
      <c r="I438" s="53">
        <v>0</v>
      </c>
      <c r="J438" s="53" t="s">
        <v>5706</v>
      </c>
      <c r="K438" s="53" t="s">
        <v>5707</v>
      </c>
      <c r="L438" s="53" t="s">
        <v>5708</v>
      </c>
      <c r="M438" s="53" t="s">
        <v>72</v>
      </c>
      <c r="N438" s="53" t="s">
        <v>73</v>
      </c>
      <c r="O438" s="53"/>
      <c r="P438" s="53"/>
      <c r="Q438" s="53"/>
      <c r="R438" s="53">
        <v>0</v>
      </c>
      <c r="S438" s="53"/>
      <c r="T438" s="53">
        <v>0</v>
      </c>
      <c r="U438" s="53" t="s">
        <v>5706</v>
      </c>
      <c r="V438" s="53" t="s">
        <v>5707</v>
      </c>
      <c r="W438" s="53" t="s">
        <v>5708</v>
      </c>
      <c r="X438" s="53" t="s">
        <v>72</v>
      </c>
      <c r="Y438" s="53" t="s">
        <v>73</v>
      </c>
      <c r="Z438" s="53"/>
      <c r="AA438" s="53"/>
      <c r="AB438" s="53"/>
      <c r="AC438" s="53"/>
      <c r="AD438" s="53" t="s">
        <v>5709</v>
      </c>
      <c r="AE438" s="53" t="s">
        <v>1050</v>
      </c>
      <c r="AF438" s="53" t="s">
        <v>75</v>
      </c>
      <c r="AG438" s="53" t="s">
        <v>992</v>
      </c>
      <c r="AH438" s="53" t="s">
        <v>72</v>
      </c>
      <c r="AI438" s="53" t="s">
        <v>77</v>
      </c>
      <c r="AJ438" s="53" t="s">
        <v>5710</v>
      </c>
      <c r="AK438" s="53" t="s">
        <v>1434</v>
      </c>
      <c r="AL438" s="53" t="s">
        <v>5711</v>
      </c>
      <c r="AM438" s="53">
        <v>107</v>
      </c>
      <c r="AN438" s="53">
        <v>113</v>
      </c>
      <c r="AO438" s="53" t="s">
        <v>5712</v>
      </c>
      <c r="AP438" s="53" t="s">
        <v>5713</v>
      </c>
      <c r="AQ438" s="53" t="s">
        <v>5713</v>
      </c>
      <c r="AR438" s="53" t="s">
        <v>1897</v>
      </c>
      <c r="AS438" s="53" t="s">
        <v>5714</v>
      </c>
      <c r="AT438" s="54">
        <v>2020</v>
      </c>
      <c r="AU438" s="54" t="s">
        <v>5715</v>
      </c>
      <c r="AV438" s="54">
        <v>110</v>
      </c>
      <c r="AW438" s="54">
        <v>28.22</v>
      </c>
      <c r="AX438" s="53" t="s">
        <v>4527</v>
      </c>
      <c r="AY438" s="53" t="s">
        <v>5703</v>
      </c>
      <c r="AZ438" s="53" t="s">
        <v>131</v>
      </c>
      <c r="BA438" s="53" t="s">
        <v>5716</v>
      </c>
      <c r="BB438" s="53" t="s">
        <v>1897</v>
      </c>
      <c r="BC438" s="53" t="s">
        <v>5717</v>
      </c>
      <c r="BD438" s="54" t="str">
        <f t="shared" si="72"/>
        <v>01/10/2020</v>
      </c>
      <c r="BE438" s="54" t="str">
        <f t="shared" si="73"/>
        <v>01/10/2023</v>
      </c>
      <c r="BF438" s="54">
        <f t="shared" si="74"/>
        <v>36</v>
      </c>
      <c r="BG438" s="55">
        <f t="shared" si="75"/>
        <v>0.2</v>
      </c>
      <c r="BH438" s="55">
        <f t="shared" si="76"/>
        <v>0.18813333333333335</v>
      </c>
      <c r="BI438" s="55">
        <f t="shared" si="77"/>
        <v>0.6</v>
      </c>
      <c r="BJ438" s="55">
        <f t="shared" si="78"/>
        <v>0.98813333333333331</v>
      </c>
      <c r="BK438" s="9">
        <f t="shared" si="79"/>
        <v>13</v>
      </c>
      <c r="BL438" s="10"/>
      <c r="BM438" s="9">
        <v>12</v>
      </c>
    </row>
    <row r="439" spans="1:178" s="23" customFormat="1" x14ac:dyDescent="0.35">
      <c r="A439" s="53">
        <v>769</v>
      </c>
      <c r="B439" s="53" t="s">
        <v>63</v>
      </c>
      <c r="C439" s="53" t="s">
        <v>1514</v>
      </c>
      <c r="D439" s="53" t="s">
        <v>5718</v>
      </c>
      <c r="E439" s="53" t="s">
        <v>66</v>
      </c>
      <c r="F439" s="53" t="s">
        <v>5719</v>
      </c>
      <c r="G439" s="53"/>
      <c r="H439" s="53" t="s">
        <v>5720</v>
      </c>
      <c r="I439" s="53">
        <v>0</v>
      </c>
      <c r="J439" s="53" t="s">
        <v>5721</v>
      </c>
      <c r="K439" s="53" t="s">
        <v>1932</v>
      </c>
      <c r="L439" s="53" t="s">
        <v>76</v>
      </c>
      <c r="M439" s="53" t="s">
        <v>72</v>
      </c>
      <c r="N439" s="53" t="s">
        <v>73</v>
      </c>
      <c r="O439" s="53"/>
      <c r="P439" s="53"/>
      <c r="Q439" s="53"/>
      <c r="R439" s="53">
        <v>0</v>
      </c>
      <c r="S439" s="53"/>
      <c r="T439" s="53">
        <v>0</v>
      </c>
      <c r="U439" s="53" t="s">
        <v>5721</v>
      </c>
      <c r="V439" s="53" t="s">
        <v>1932</v>
      </c>
      <c r="W439" s="53" t="s">
        <v>76</v>
      </c>
      <c r="X439" s="53" t="s">
        <v>72</v>
      </c>
      <c r="Y439" s="53" t="s">
        <v>73</v>
      </c>
      <c r="Z439" s="53"/>
      <c r="AA439" s="53"/>
      <c r="AB439" s="53"/>
      <c r="AC439" s="53"/>
      <c r="AD439" s="53" t="s">
        <v>5722</v>
      </c>
      <c r="AE439" s="53" t="s">
        <v>1458</v>
      </c>
      <c r="AF439" s="53" t="s">
        <v>75</v>
      </c>
      <c r="AG439" s="53" t="s">
        <v>76</v>
      </c>
      <c r="AH439" s="53" t="s">
        <v>72</v>
      </c>
      <c r="AI439" s="53" t="s">
        <v>77</v>
      </c>
      <c r="AJ439" s="53" t="s">
        <v>5723</v>
      </c>
      <c r="AK439" s="53" t="s">
        <v>145</v>
      </c>
      <c r="AL439" s="53" t="s">
        <v>5724</v>
      </c>
      <c r="AM439" s="53">
        <v>777</v>
      </c>
      <c r="AN439" s="53">
        <v>769</v>
      </c>
      <c r="AO439" s="53" t="s">
        <v>5725</v>
      </c>
      <c r="AP439" s="53" t="s">
        <v>5726</v>
      </c>
      <c r="AQ439" s="53" t="s">
        <v>5726</v>
      </c>
      <c r="AR439" s="53" t="s">
        <v>1897</v>
      </c>
      <c r="AS439" s="53" t="s">
        <v>84</v>
      </c>
      <c r="AT439" s="54">
        <v>2018</v>
      </c>
      <c r="AU439" s="54" t="s">
        <v>5727</v>
      </c>
      <c r="AV439" s="54">
        <v>110</v>
      </c>
      <c r="AW439" s="54">
        <v>27.67</v>
      </c>
      <c r="AX439" s="53" t="s">
        <v>1514</v>
      </c>
      <c r="AY439" s="53" t="s">
        <v>5718</v>
      </c>
      <c r="AZ439" s="53" t="s">
        <v>131</v>
      </c>
      <c r="BA439" s="53" t="s">
        <v>5728</v>
      </c>
      <c r="BB439" s="53" t="s">
        <v>1897</v>
      </c>
      <c r="BC439" s="53" t="s">
        <v>5729</v>
      </c>
      <c r="BD439" s="54" t="str">
        <f t="shared" si="72"/>
        <v>01/10/2018</v>
      </c>
      <c r="BE439" s="54" t="str">
        <f t="shared" si="73"/>
        <v>01/10/2021</v>
      </c>
      <c r="BF439" s="54">
        <f t="shared" si="74"/>
        <v>36</v>
      </c>
      <c r="BG439" s="55">
        <f t="shared" si="75"/>
        <v>0.2</v>
      </c>
      <c r="BH439" s="55">
        <f t="shared" si="76"/>
        <v>0.18446666666666667</v>
      </c>
      <c r="BI439" s="55">
        <f t="shared" si="77"/>
        <v>0.6</v>
      </c>
      <c r="BJ439" s="55">
        <f t="shared" si="78"/>
        <v>0.9844666666666666</v>
      </c>
      <c r="BK439" s="9">
        <f t="shared" si="79"/>
        <v>14</v>
      </c>
      <c r="BL439" s="10"/>
      <c r="BM439" s="9">
        <v>14</v>
      </c>
      <c r="BN439" s="22"/>
      <c r="BO439" s="22"/>
      <c r="BP439" s="22"/>
      <c r="BQ439" s="22"/>
      <c r="BR439" s="22"/>
      <c r="BS439" s="22"/>
      <c r="BT439" s="22"/>
      <c r="BU439" s="22"/>
      <c r="BV439" s="22"/>
      <c r="BW439" s="22"/>
      <c r="BX439" s="22"/>
      <c r="BY439" s="22"/>
      <c r="BZ439" s="22"/>
      <c r="CA439" s="22"/>
      <c r="CB439" s="22"/>
      <c r="CC439" s="22"/>
      <c r="CD439" s="22"/>
      <c r="CE439" s="22"/>
      <c r="CF439" s="22"/>
      <c r="CG439" s="22"/>
      <c r="CH439" s="22"/>
      <c r="CI439" s="22"/>
      <c r="CJ439" s="22"/>
      <c r="CK439" s="22"/>
      <c r="CL439" s="22"/>
      <c r="CM439" s="22"/>
      <c r="CN439" s="22"/>
      <c r="CO439" s="22"/>
      <c r="CP439" s="22"/>
      <c r="CQ439" s="22"/>
      <c r="CR439" s="22"/>
      <c r="CS439" s="22"/>
      <c r="CT439" s="22"/>
      <c r="CU439" s="22"/>
      <c r="CV439" s="22"/>
      <c r="CW439" s="22"/>
      <c r="CX439" s="22"/>
      <c r="CY439" s="22"/>
      <c r="CZ439" s="22"/>
      <c r="DA439" s="22"/>
      <c r="DB439" s="22"/>
      <c r="DC439" s="22"/>
      <c r="DD439" s="22"/>
      <c r="DE439" s="22"/>
      <c r="DF439" s="22"/>
      <c r="DG439" s="22"/>
      <c r="DH439" s="22"/>
      <c r="DI439" s="22"/>
      <c r="DJ439" s="22"/>
      <c r="DK439" s="22"/>
      <c r="DL439" s="22"/>
      <c r="DM439" s="22"/>
      <c r="DN439" s="22"/>
      <c r="DO439" s="22"/>
      <c r="DP439" s="22"/>
      <c r="DQ439" s="22"/>
      <c r="DR439" s="22"/>
      <c r="DS439" s="22"/>
      <c r="DT439" s="22"/>
      <c r="DU439" s="22"/>
      <c r="DV439" s="22"/>
      <c r="DW439" s="22"/>
      <c r="DX439" s="22"/>
      <c r="DY439" s="22"/>
      <c r="DZ439" s="22"/>
      <c r="EA439" s="22"/>
      <c r="EB439" s="22"/>
      <c r="EC439" s="22"/>
      <c r="ED439" s="22"/>
      <c r="EE439" s="22"/>
      <c r="EF439" s="22"/>
      <c r="EG439" s="22"/>
      <c r="EH439" s="22"/>
      <c r="EI439" s="22"/>
      <c r="EJ439" s="22"/>
      <c r="EK439" s="22"/>
      <c r="EL439" s="22"/>
      <c r="EM439" s="22"/>
      <c r="EN439" s="22"/>
      <c r="EO439" s="22"/>
      <c r="EP439" s="22"/>
      <c r="EQ439" s="22"/>
      <c r="ER439" s="22"/>
      <c r="ES439" s="22"/>
      <c r="ET439" s="22"/>
      <c r="EU439" s="22"/>
      <c r="EV439" s="22"/>
      <c r="EW439" s="22"/>
      <c r="EX439" s="22"/>
      <c r="EY439" s="22"/>
      <c r="EZ439" s="22"/>
      <c r="FA439" s="22"/>
      <c r="FB439" s="22"/>
      <c r="FC439" s="22"/>
      <c r="FD439" s="22"/>
      <c r="FE439" s="22"/>
      <c r="FF439" s="22"/>
      <c r="FG439" s="22"/>
      <c r="FH439" s="22"/>
      <c r="FI439" s="22"/>
      <c r="FJ439" s="22"/>
      <c r="FK439" s="22"/>
      <c r="FL439" s="22"/>
      <c r="FM439" s="22"/>
      <c r="FN439" s="22"/>
      <c r="FO439" s="22"/>
      <c r="FP439" s="22"/>
      <c r="FQ439" s="22"/>
      <c r="FR439" s="22"/>
      <c r="FS439" s="22"/>
      <c r="FT439" s="22"/>
      <c r="FU439" s="22"/>
      <c r="FV439" s="22"/>
    </row>
    <row r="440" spans="1:178" x14ac:dyDescent="0.35">
      <c r="A440" s="53">
        <v>686</v>
      </c>
      <c r="B440" s="53" t="s">
        <v>63</v>
      </c>
      <c r="C440" s="53" t="s">
        <v>4145</v>
      </c>
      <c r="D440" s="53" t="s">
        <v>1165</v>
      </c>
      <c r="E440" s="53" t="s">
        <v>136</v>
      </c>
      <c r="F440" s="53" t="s">
        <v>5730</v>
      </c>
      <c r="G440" s="53"/>
      <c r="H440" s="53" t="s">
        <v>5731</v>
      </c>
      <c r="I440" s="53">
        <v>0</v>
      </c>
      <c r="J440" s="53" t="s">
        <v>5732</v>
      </c>
      <c r="K440" s="53" t="s">
        <v>5733</v>
      </c>
      <c r="L440" s="53" t="s">
        <v>5734</v>
      </c>
      <c r="M440" s="53" t="s">
        <v>72</v>
      </c>
      <c r="N440" s="53" t="s">
        <v>73</v>
      </c>
      <c r="O440" s="53"/>
      <c r="P440" s="53"/>
      <c r="Q440" s="53"/>
      <c r="R440" s="53">
        <v>0</v>
      </c>
      <c r="S440" s="53"/>
      <c r="T440" s="53">
        <v>0</v>
      </c>
      <c r="U440" s="53" t="s">
        <v>5732</v>
      </c>
      <c r="V440" s="53" t="s">
        <v>5733</v>
      </c>
      <c r="W440" s="53" t="s">
        <v>5734</v>
      </c>
      <c r="X440" s="53" t="s">
        <v>72</v>
      </c>
      <c r="Y440" s="53" t="s">
        <v>73</v>
      </c>
      <c r="Z440" s="53"/>
      <c r="AA440" s="53"/>
      <c r="AB440" s="53"/>
      <c r="AC440" s="53"/>
      <c r="AD440" s="53">
        <v>393663701970</v>
      </c>
      <c r="AE440" s="53" t="s">
        <v>5735</v>
      </c>
      <c r="AF440" s="53" t="s">
        <v>75</v>
      </c>
      <c r="AG440" s="53" t="s">
        <v>992</v>
      </c>
      <c r="AH440" s="53" t="s">
        <v>72</v>
      </c>
      <c r="AI440" s="53" t="s">
        <v>77</v>
      </c>
      <c r="AJ440" s="53" t="s">
        <v>5736</v>
      </c>
      <c r="AK440" s="53" t="s">
        <v>5737</v>
      </c>
      <c r="AL440" s="53" t="s">
        <v>5738</v>
      </c>
      <c r="AM440" s="53">
        <v>697</v>
      </c>
      <c r="AN440" s="53">
        <v>686</v>
      </c>
      <c r="AO440" s="53" t="s">
        <v>5739</v>
      </c>
      <c r="AP440" s="53" t="s">
        <v>5740</v>
      </c>
      <c r="AQ440" s="53" t="s">
        <v>5740</v>
      </c>
      <c r="AR440" s="53" t="s">
        <v>1897</v>
      </c>
      <c r="AS440" s="53" t="s">
        <v>5741</v>
      </c>
      <c r="AT440" s="54">
        <v>2021</v>
      </c>
      <c r="AU440" s="54" t="s">
        <v>1799</v>
      </c>
      <c r="AV440" s="54">
        <v>110</v>
      </c>
      <c r="AW440" s="54">
        <v>27.64</v>
      </c>
      <c r="AX440" s="53" t="s">
        <v>4145</v>
      </c>
      <c r="AY440" s="53" t="s">
        <v>1165</v>
      </c>
      <c r="AZ440" s="53" t="s">
        <v>5742</v>
      </c>
      <c r="BA440" s="53" t="s">
        <v>5743</v>
      </c>
      <c r="BB440" s="53" t="s">
        <v>1897</v>
      </c>
      <c r="BC440" s="53" t="s">
        <v>5744</v>
      </c>
      <c r="BD440" s="54" t="str">
        <f t="shared" si="72"/>
        <v>01/10/2021</v>
      </c>
      <c r="BE440" s="54" t="str">
        <f t="shared" si="73"/>
        <v>01/10/2024</v>
      </c>
      <c r="BF440" s="54">
        <f t="shared" si="74"/>
        <v>36</v>
      </c>
      <c r="BG440" s="55">
        <f t="shared" si="75"/>
        <v>0.2</v>
      </c>
      <c r="BH440" s="55">
        <f t="shared" si="76"/>
        <v>0.18426666666666669</v>
      </c>
      <c r="BI440" s="55">
        <f t="shared" si="77"/>
        <v>0.6</v>
      </c>
      <c r="BJ440" s="55">
        <f t="shared" si="78"/>
        <v>0.98426666666666662</v>
      </c>
      <c r="BK440" s="9">
        <f t="shared" si="79"/>
        <v>15</v>
      </c>
      <c r="BL440" s="10"/>
      <c r="BM440" s="9">
        <v>15</v>
      </c>
    </row>
    <row r="441" spans="1:178" hidden="1" x14ac:dyDescent="0.35">
      <c r="A441" s="15">
        <v>665</v>
      </c>
      <c r="B441" s="15" t="s">
        <v>63</v>
      </c>
      <c r="C441" s="15" t="s">
        <v>5745</v>
      </c>
      <c r="D441" s="15" t="s">
        <v>5746</v>
      </c>
      <c r="E441" s="15" t="s">
        <v>66</v>
      </c>
      <c r="F441" s="15" t="s">
        <v>5747</v>
      </c>
      <c r="G441" s="15"/>
      <c r="H441" s="15" t="s">
        <v>5748</v>
      </c>
      <c r="I441" s="53">
        <v>0</v>
      </c>
      <c r="J441" s="53" t="s">
        <v>5749</v>
      </c>
      <c r="K441" s="53" t="s">
        <v>5290</v>
      </c>
      <c r="L441" s="53" t="s">
        <v>76</v>
      </c>
      <c r="M441" s="53" t="s">
        <v>72</v>
      </c>
      <c r="N441" s="53" t="s">
        <v>73</v>
      </c>
      <c r="O441" s="53"/>
      <c r="P441" s="53"/>
      <c r="Q441" s="53"/>
      <c r="R441" s="53">
        <v>0</v>
      </c>
      <c r="S441" s="53"/>
      <c r="T441" s="53">
        <v>0</v>
      </c>
      <c r="U441" s="53" t="s">
        <v>5749</v>
      </c>
      <c r="V441" s="53" t="s">
        <v>5290</v>
      </c>
      <c r="W441" s="53" t="s">
        <v>76</v>
      </c>
      <c r="X441" s="53" t="s">
        <v>72</v>
      </c>
      <c r="Y441" s="53" t="s">
        <v>73</v>
      </c>
      <c r="Z441" s="53"/>
      <c r="AA441" s="53"/>
      <c r="AB441" s="53"/>
      <c r="AC441" s="53"/>
      <c r="AD441" s="53">
        <v>393924438165</v>
      </c>
      <c r="AE441" s="53" t="s">
        <v>5750</v>
      </c>
      <c r="AF441" s="53" t="s">
        <v>75</v>
      </c>
      <c r="AG441" s="53" t="s">
        <v>76</v>
      </c>
      <c r="AH441" s="53" t="s">
        <v>72</v>
      </c>
      <c r="AI441" s="53" t="s">
        <v>77</v>
      </c>
      <c r="AJ441" s="53" t="s">
        <v>5751</v>
      </c>
      <c r="AK441" s="53" t="s">
        <v>264</v>
      </c>
      <c r="AL441" s="53" t="s">
        <v>5752</v>
      </c>
      <c r="AM441" s="53">
        <v>671</v>
      </c>
      <c r="AN441" s="53">
        <v>665</v>
      </c>
      <c r="AO441" s="53" t="s">
        <v>5753</v>
      </c>
      <c r="AP441" s="53" t="s">
        <v>5754</v>
      </c>
      <c r="AQ441" s="53" t="s">
        <v>5754</v>
      </c>
      <c r="AR441" s="53" t="s">
        <v>1897</v>
      </c>
      <c r="AS441" s="53" t="s">
        <v>3480</v>
      </c>
      <c r="AT441" s="54">
        <v>2021</v>
      </c>
      <c r="AU441" s="54" t="s">
        <v>5688</v>
      </c>
      <c r="AV441" s="54">
        <v>110</v>
      </c>
      <c r="AW441" s="54">
        <v>27.21</v>
      </c>
      <c r="AX441" s="53" t="s">
        <v>5745</v>
      </c>
      <c r="AY441" s="53" t="s">
        <v>5746</v>
      </c>
      <c r="AZ441" s="53" t="s">
        <v>683</v>
      </c>
      <c r="BA441" s="53" t="s">
        <v>5755</v>
      </c>
      <c r="BB441" s="53" t="s">
        <v>1897</v>
      </c>
      <c r="BC441" s="53" t="s">
        <v>5575</v>
      </c>
      <c r="BD441" s="54" t="str">
        <f t="shared" si="72"/>
        <v>01/10/2021</v>
      </c>
      <c r="BE441" s="54" t="str">
        <f t="shared" si="73"/>
        <v>01/10/2024</v>
      </c>
      <c r="BF441" s="54">
        <f t="shared" si="74"/>
        <v>36</v>
      </c>
      <c r="BG441" s="55">
        <f t="shared" si="75"/>
        <v>0.2</v>
      </c>
      <c r="BH441" s="55">
        <f t="shared" si="76"/>
        <v>0.18140000000000001</v>
      </c>
      <c r="BI441" s="55">
        <f t="shared" si="77"/>
        <v>0.6</v>
      </c>
      <c r="BJ441" s="55">
        <f t="shared" si="78"/>
        <v>0.98140000000000005</v>
      </c>
      <c r="BK441" s="9">
        <f t="shared" si="79"/>
        <v>16</v>
      </c>
      <c r="BL441" s="10"/>
      <c r="BM441" s="9">
        <v>17</v>
      </c>
    </row>
    <row r="442" spans="1:178" x14ac:dyDescent="0.35">
      <c r="A442" s="53">
        <v>808</v>
      </c>
      <c r="B442" s="53" t="s">
        <v>63</v>
      </c>
      <c r="C442" s="53" t="s">
        <v>5756</v>
      </c>
      <c r="D442" s="53" t="s">
        <v>4312</v>
      </c>
      <c r="E442" s="53" t="s">
        <v>136</v>
      </c>
      <c r="F442" s="53" t="s">
        <v>5757</v>
      </c>
      <c r="G442" s="53"/>
      <c r="H442" s="53" t="s">
        <v>5758</v>
      </c>
      <c r="I442" s="53">
        <v>0</v>
      </c>
      <c r="J442" s="53" t="s">
        <v>5759</v>
      </c>
      <c r="K442" s="53" t="s">
        <v>5760</v>
      </c>
      <c r="L442" s="53" t="s">
        <v>5761</v>
      </c>
      <c r="M442" s="53" t="s">
        <v>72</v>
      </c>
      <c r="N442" s="53" t="s">
        <v>73</v>
      </c>
      <c r="O442" s="53"/>
      <c r="P442" s="53"/>
      <c r="Q442" s="53"/>
      <c r="R442" s="53">
        <v>0</v>
      </c>
      <c r="S442" s="53"/>
      <c r="T442" s="53">
        <v>0</v>
      </c>
      <c r="U442" s="53" t="s">
        <v>5759</v>
      </c>
      <c r="V442" s="53" t="s">
        <v>5760</v>
      </c>
      <c r="W442" s="53" t="s">
        <v>5761</v>
      </c>
      <c r="X442" s="53" t="s">
        <v>72</v>
      </c>
      <c r="Y442" s="53" t="s">
        <v>73</v>
      </c>
      <c r="Z442" s="53"/>
      <c r="AA442" s="53"/>
      <c r="AB442" s="53"/>
      <c r="AC442" s="53"/>
      <c r="AD442" s="53">
        <v>393206056252</v>
      </c>
      <c r="AE442" s="53" t="s">
        <v>5762</v>
      </c>
      <c r="AF442" s="53" t="s">
        <v>75</v>
      </c>
      <c r="AG442" s="53" t="s">
        <v>5763</v>
      </c>
      <c r="AH442" s="53" t="s">
        <v>72</v>
      </c>
      <c r="AI442" s="53" t="s">
        <v>77</v>
      </c>
      <c r="AJ442" s="53" t="s">
        <v>5764</v>
      </c>
      <c r="AK442" s="53" t="s">
        <v>5765</v>
      </c>
      <c r="AL442" s="53" t="s">
        <v>5766</v>
      </c>
      <c r="AM442" s="53">
        <v>811</v>
      </c>
      <c r="AN442" s="53">
        <v>808</v>
      </c>
      <c r="AO442" s="53" t="s">
        <v>5767</v>
      </c>
      <c r="AP442" s="53" t="s">
        <v>5768</v>
      </c>
      <c r="AQ442" s="53" t="s">
        <v>5768</v>
      </c>
      <c r="AR442" s="53" t="s">
        <v>1897</v>
      </c>
      <c r="AS442" s="53" t="s">
        <v>4051</v>
      </c>
      <c r="AT442" s="54">
        <v>2021</v>
      </c>
      <c r="AU442" s="54" t="s">
        <v>2727</v>
      </c>
      <c r="AV442" s="54">
        <v>110</v>
      </c>
      <c r="AW442" s="54">
        <v>27.14</v>
      </c>
      <c r="AX442" s="53" t="s">
        <v>5756</v>
      </c>
      <c r="AY442" s="53" t="s">
        <v>4312</v>
      </c>
      <c r="AZ442" s="53" t="s">
        <v>131</v>
      </c>
      <c r="BA442" s="53" t="s">
        <v>5769</v>
      </c>
      <c r="BB442" s="53" t="s">
        <v>1897</v>
      </c>
      <c r="BC442" s="53" t="s">
        <v>2401</v>
      </c>
      <c r="BD442" s="54" t="str">
        <f t="shared" si="72"/>
        <v>01/10/2021</v>
      </c>
      <c r="BE442" s="54" t="str">
        <f t="shared" si="73"/>
        <v>01/10/2024</v>
      </c>
      <c r="BF442" s="54">
        <f t="shared" si="74"/>
        <v>36</v>
      </c>
      <c r="BG442" s="55">
        <f t="shared" si="75"/>
        <v>0.2</v>
      </c>
      <c r="BH442" s="55">
        <f t="shared" si="76"/>
        <v>0.18093333333333336</v>
      </c>
      <c r="BI442" s="55">
        <f t="shared" si="77"/>
        <v>0.6</v>
      </c>
      <c r="BJ442" s="55">
        <f t="shared" si="78"/>
        <v>0.98093333333333332</v>
      </c>
      <c r="BK442" s="9">
        <f t="shared" si="79"/>
        <v>17</v>
      </c>
      <c r="BL442" s="10"/>
      <c r="BM442" s="9">
        <v>18</v>
      </c>
    </row>
    <row r="443" spans="1:178" x14ac:dyDescent="0.35">
      <c r="A443" s="53">
        <v>760</v>
      </c>
      <c r="B443" s="53" t="s">
        <v>63</v>
      </c>
      <c r="C443" s="53" t="s">
        <v>4145</v>
      </c>
      <c r="D443" s="53" t="s">
        <v>5770</v>
      </c>
      <c r="E443" s="53" t="s">
        <v>136</v>
      </c>
      <c r="F443" s="53" t="s">
        <v>5771</v>
      </c>
      <c r="G443" s="53"/>
      <c r="H443" s="53" t="s">
        <v>5772</v>
      </c>
      <c r="I443" s="53">
        <v>0</v>
      </c>
      <c r="J443" s="53" t="s">
        <v>5773</v>
      </c>
      <c r="K443" s="53" t="s">
        <v>4430</v>
      </c>
      <c r="L443" s="53" t="s">
        <v>76</v>
      </c>
      <c r="M443" s="53" t="s">
        <v>72</v>
      </c>
      <c r="N443" s="53" t="s">
        <v>73</v>
      </c>
      <c r="O443" s="53"/>
      <c r="P443" s="53"/>
      <c r="Q443" s="53"/>
      <c r="R443" s="53">
        <v>0</v>
      </c>
      <c r="S443" s="53"/>
      <c r="T443" s="53">
        <v>0</v>
      </c>
      <c r="U443" s="53" t="s">
        <v>5773</v>
      </c>
      <c r="V443" s="53" t="s">
        <v>4430</v>
      </c>
      <c r="W443" s="53" t="s">
        <v>76</v>
      </c>
      <c r="X443" s="53" t="s">
        <v>72</v>
      </c>
      <c r="Y443" s="53" t="s">
        <v>73</v>
      </c>
      <c r="Z443" s="53"/>
      <c r="AA443" s="53"/>
      <c r="AB443" s="53"/>
      <c r="AC443" s="53"/>
      <c r="AD443" s="53" t="s">
        <v>5774</v>
      </c>
      <c r="AE443" s="53" t="s">
        <v>5632</v>
      </c>
      <c r="AF443" s="53" t="s">
        <v>75</v>
      </c>
      <c r="AG443" s="53" t="s">
        <v>76</v>
      </c>
      <c r="AH443" s="53" t="s">
        <v>72</v>
      </c>
      <c r="AI443" s="53" t="s">
        <v>77</v>
      </c>
      <c r="AJ443" s="53" t="s">
        <v>5775</v>
      </c>
      <c r="AK443" s="53" t="s">
        <v>145</v>
      </c>
      <c r="AL443" s="53" t="s">
        <v>5776</v>
      </c>
      <c r="AM443" s="53">
        <v>770</v>
      </c>
      <c r="AN443" s="53">
        <v>760</v>
      </c>
      <c r="AO443" s="53" t="s">
        <v>5777</v>
      </c>
      <c r="AP443" s="53" t="s">
        <v>5778</v>
      </c>
      <c r="AQ443" s="53" t="s">
        <v>5778</v>
      </c>
      <c r="AR443" s="53" t="s">
        <v>1897</v>
      </c>
      <c r="AS443" s="53" t="s">
        <v>4051</v>
      </c>
      <c r="AT443" s="54">
        <v>2021</v>
      </c>
      <c r="AU443" s="54" t="s">
        <v>2727</v>
      </c>
      <c r="AV443" s="54">
        <v>110</v>
      </c>
      <c r="AW443" s="54">
        <v>27.07</v>
      </c>
      <c r="AX443" s="53" t="s">
        <v>4145</v>
      </c>
      <c r="AY443" s="53" t="s">
        <v>5770</v>
      </c>
      <c r="AZ443" s="53" t="s">
        <v>338</v>
      </c>
      <c r="BA443" s="53" t="s">
        <v>5779</v>
      </c>
      <c r="BB443" s="53" t="s">
        <v>1897</v>
      </c>
      <c r="BC443" s="53" t="s">
        <v>2401</v>
      </c>
      <c r="BD443" s="54" t="str">
        <f t="shared" si="72"/>
        <v>01/10/2021</v>
      </c>
      <c r="BE443" s="54" t="str">
        <f t="shared" si="73"/>
        <v>01/10/2024</v>
      </c>
      <c r="BF443" s="54">
        <f t="shared" si="74"/>
        <v>36</v>
      </c>
      <c r="BG443" s="55">
        <f t="shared" si="75"/>
        <v>0.2</v>
      </c>
      <c r="BH443" s="55">
        <f t="shared" si="76"/>
        <v>0.18046666666666666</v>
      </c>
      <c r="BI443" s="55">
        <f t="shared" si="77"/>
        <v>0.6</v>
      </c>
      <c r="BJ443" s="55">
        <f t="shared" si="78"/>
        <v>0.9804666666666666</v>
      </c>
      <c r="BK443" s="9">
        <f t="shared" si="79"/>
        <v>18</v>
      </c>
      <c r="BL443" s="10"/>
      <c r="BM443" s="9">
        <v>19</v>
      </c>
    </row>
    <row r="444" spans="1:178" x14ac:dyDescent="0.35">
      <c r="A444" s="53">
        <v>817</v>
      </c>
      <c r="B444" s="53" t="s">
        <v>63</v>
      </c>
      <c r="C444" s="53" t="s">
        <v>3870</v>
      </c>
      <c r="D444" s="53" t="s">
        <v>5780</v>
      </c>
      <c r="E444" s="53" t="s">
        <v>136</v>
      </c>
      <c r="F444" s="53" t="s">
        <v>5781</v>
      </c>
      <c r="G444" s="53"/>
      <c r="H444" s="53" t="s">
        <v>5782</v>
      </c>
      <c r="I444" s="53">
        <v>0</v>
      </c>
      <c r="J444" s="53" t="s">
        <v>5783</v>
      </c>
      <c r="K444" s="53" t="s">
        <v>5784</v>
      </c>
      <c r="L444" s="53" t="s">
        <v>5785</v>
      </c>
      <c r="M444" s="53" t="s">
        <v>510</v>
      </c>
      <c r="N444" s="53" t="s">
        <v>73</v>
      </c>
      <c r="O444" s="53"/>
      <c r="P444" s="53"/>
      <c r="Q444" s="53"/>
      <c r="R444" s="53">
        <v>0</v>
      </c>
      <c r="S444" s="53"/>
      <c r="T444" s="53">
        <v>0</v>
      </c>
      <c r="U444" s="53" t="s">
        <v>5783</v>
      </c>
      <c r="V444" s="53" t="s">
        <v>5784</v>
      </c>
      <c r="W444" s="53" t="s">
        <v>5785</v>
      </c>
      <c r="X444" s="53" t="s">
        <v>510</v>
      </c>
      <c r="Y444" s="53" t="s">
        <v>73</v>
      </c>
      <c r="Z444" s="53"/>
      <c r="AA444" s="53"/>
      <c r="AB444" s="53"/>
      <c r="AC444" s="53"/>
      <c r="AD444" s="53">
        <v>3403018515</v>
      </c>
      <c r="AE444" s="53" t="s">
        <v>5786</v>
      </c>
      <c r="AF444" s="53" t="s">
        <v>75</v>
      </c>
      <c r="AG444" s="53" t="s">
        <v>509</v>
      </c>
      <c r="AH444" s="53" t="s">
        <v>510</v>
      </c>
      <c r="AI444" s="53" t="s">
        <v>77</v>
      </c>
      <c r="AJ444" s="53" t="s">
        <v>5787</v>
      </c>
      <c r="AK444" s="53" t="s">
        <v>5785</v>
      </c>
      <c r="AL444" s="53" t="s">
        <v>5788</v>
      </c>
      <c r="AM444" s="53">
        <v>826</v>
      </c>
      <c r="AN444" s="53">
        <v>817</v>
      </c>
      <c r="AO444" s="53" t="s">
        <v>5789</v>
      </c>
      <c r="AP444" s="53" t="s">
        <v>5790</v>
      </c>
      <c r="AQ444" s="53" t="s">
        <v>5790</v>
      </c>
      <c r="AR444" s="53" t="s">
        <v>1897</v>
      </c>
      <c r="AS444" s="53" t="s">
        <v>5791</v>
      </c>
      <c r="AT444" s="54">
        <v>2020</v>
      </c>
      <c r="AU444" s="54" t="s">
        <v>1871</v>
      </c>
      <c r="AV444" s="54">
        <v>110</v>
      </c>
      <c r="AW444" s="54">
        <v>27.02</v>
      </c>
      <c r="AX444" s="53" t="s">
        <v>3870</v>
      </c>
      <c r="AY444" s="53" t="s">
        <v>5780</v>
      </c>
      <c r="AZ444" s="53" t="s">
        <v>5792</v>
      </c>
      <c r="BA444" s="53" t="s">
        <v>5793</v>
      </c>
      <c r="BB444" s="53" t="s">
        <v>1897</v>
      </c>
      <c r="BC444" s="53" t="s">
        <v>5794</v>
      </c>
      <c r="BD444" s="54" t="str">
        <f t="shared" si="72"/>
        <v>01/10/2020</v>
      </c>
      <c r="BE444" s="54" t="str">
        <f t="shared" si="73"/>
        <v>01/10/2023</v>
      </c>
      <c r="BF444" s="54">
        <f t="shared" si="74"/>
        <v>36</v>
      </c>
      <c r="BG444" s="55">
        <f t="shared" si="75"/>
        <v>0.2</v>
      </c>
      <c r="BH444" s="55">
        <f t="shared" si="76"/>
        <v>0.18013333333333334</v>
      </c>
      <c r="BI444" s="55">
        <f t="shared" si="77"/>
        <v>0.6</v>
      </c>
      <c r="BJ444" s="55">
        <f t="shared" si="78"/>
        <v>0.9801333333333333</v>
      </c>
      <c r="BK444" s="9">
        <f t="shared" si="79"/>
        <v>19</v>
      </c>
      <c r="BL444" s="10"/>
      <c r="BM444" s="9">
        <v>20</v>
      </c>
    </row>
    <row r="445" spans="1:178" x14ac:dyDescent="0.35">
      <c r="A445" s="53">
        <v>256</v>
      </c>
      <c r="B445" s="53" t="s">
        <v>63</v>
      </c>
      <c r="C445" s="53" t="s">
        <v>252</v>
      </c>
      <c r="D445" s="53" t="s">
        <v>5795</v>
      </c>
      <c r="E445" s="53" t="s">
        <v>66</v>
      </c>
      <c r="F445" s="53" t="s">
        <v>5796</v>
      </c>
      <c r="G445" s="53"/>
      <c r="H445" s="53" t="s">
        <v>5797</v>
      </c>
      <c r="I445" s="53">
        <v>0</v>
      </c>
      <c r="J445" s="53" t="s">
        <v>5798</v>
      </c>
      <c r="K445" s="53" t="s">
        <v>5604</v>
      </c>
      <c r="L445" s="53" t="s">
        <v>5605</v>
      </c>
      <c r="M445" s="53" t="s">
        <v>72</v>
      </c>
      <c r="N445" s="53" t="s">
        <v>73</v>
      </c>
      <c r="O445" s="53"/>
      <c r="P445" s="53"/>
      <c r="Q445" s="53"/>
      <c r="R445" s="53">
        <v>0</v>
      </c>
      <c r="S445" s="53"/>
      <c r="T445" s="53">
        <v>0</v>
      </c>
      <c r="U445" s="53" t="s">
        <v>5798</v>
      </c>
      <c r="V445" s="53" t="s">
        <v>5604</v>
      </c>
      <c r="W445" s="53" t="s">
        <v>5605</v>
      </c>
      <c r="X445" s="53" t="s">
        <v>72</v>
      </c>
      <c r="Y445" s="53" t="s">
        <v>73</v>
      </c>
      <c r="Z445" s="53"/>
      <c r="AA445" s="53"/>
      <c r="AB445" s="53"/>
      <c r="AC445" s="53"/>
      <c r="AD445" s="53">
        <v>393339630331</v>
      </c>
      <c r="AE445" s="53" t="s">
        <v>5799</v>
      </c>
      <c r="AF445" s="53" t="s">
        <v>75</v>
      </c>
      <c r="AG445" s="53" t="s">
        <v>4945</v>
      </c>
      <c r="AH445" s="53" t="s">
        <v>72</v>
      </c>
      <c r="AI445" s="53" t="s">
        <v>77</v>
      </c>
      <c r="AJ445" s="53" t="s">
        <v>5800</v>
      </c>
      <c r="AK445" s="53" t="s">
        <v>5801</v>
      </c>
      <c r="AL445" s="53" t="s">
        <v>5802</v>
      </c>
      <c r="AM445" s="53">
        <v>233</v>
      </c>
      <c r="AN445" s="53">
        <v>256</v>
      </c>
      <c r="AO445" s="53" t="s">
        <v>5803</v>
      </c>
      <c r="AP445" s="53" t="s">
        <v>5804</v>
      </c>
      <c r="AQ445" s="53" t="s">
        <v>5804</v>
      </c>
      <c r="AR445" s="53" t="s">
        <v>1897</v>
      </c>
      <c r="AS445" s="53" t="s">
        <v>5561</v>
      </c>
      <c r="AT445" s="54">
        <v>2017</v>
      </c>
      <c r="AU445" s="54" t="s">
        <v>5805</v>
      </c>
      <c r="AV445" s="54">
        <v>110</v>
      </c>
      <c r="AW445" s="54">
        <v>29.43</v>
      </c>
      <c r="AX445" s="53" t="s">
        <v>252</v>
      </c>
      <c r="AY445" s="53" t="s">
        <v>5795</v>
      </c>
      <c r="AZ445" s="53" t="s">
        <v>465</v>
      </c>
      <c r="BA445" s="53" t="s">
        <v>5806</v>
      </c>
      <c r="BB445" s="53" t="s">
        <v>1897</v>
      </c>
      <c r="BC445" s="53" t="s">
        <v>5564</v>
      </c>
      <c r="BD445" s="54" t="str">
        <f t="shared" si="72"/>
        <v>01/10/2017</v>
      </c>
      <c r="BE445" s="54" t="str">
        <f t="shared" si="73"/>
        <v>01/11/2020</v>
      </c>
      <c r="BF445" s="54">
        <f t="shared" si="74"/>
        <v>37</v>
      </c>
      <c r="BG445" s="55">
        <f t="shared" si="75"/>
        <v>0.2</v>
      </c>
      <c r="BH445" s="55">
        <f t="shared" si="76"/>
        <v>0.19620000000000001</v>
      </c>
      <c r="BI445" s="55">
        <f t="shared" si="77"/>
        <v>0.58378378378378382</v>
      </c>
      <c r="BJ445" s="55">
        <f t="shared" si="78"/>
        <v>0.97998378378378381</v>
      </c>
      <c r="BK445" s="9">
        <f t="shared" si="79"/>
        <v>20</v>
      </c>
      <c r="BL445" s="10"/>
      <c r="BM445" s="9">
        <v>13</v>
      </c>
    </row>
    <row r="446" spans="1:178" x14ac:dyDescent="0.35">
      <c r="A446" s="53">
        <v>71</v>
      </c>
      <c r="B446" s="53" t="s">
        <v>63</v>
      </c>
      <c r="C446" s="53" t="s">
        <v>385</v>
      </c>
      <c r="D446" s="53" t="s">
        <v>5807</v>
      </c>
      <c r="E446" s="53" t="s">
        <v>136</v>
      </c>
      <c r="F446" s="53" t="s">
        <v>5808</v>
      </c>
      <c r="G446" s="53" t="s">
        <v>5809</v>
      </c>
      <c r="H446" s="53" t="s">
        <v>5810</v>
      </c>
      <c r="I446" s="53">
        <v>0</v>
      </c>
      <c r="J446" s="53" t="s">
        <v>5811</v>
      </c>
      <c r="K446" s="53" t="s">
        <v>527</v>
      </c>
      <c r="L446" s="53" t="s">
        <v>528</v>
      </c>
      <c r="M446" s="53" t="s">
        <v>299</v>
      </c>
      <c r="N446" s="53" t="s">
        <v>73</v>
      </c>
      <c r="O446" s="53"/>
      <c r="P446" s="53"/>
      <c r="Q446" s="53"/>
      <c r="R446" s="53">
        <v>0</v>
      </c>
      <c r="S446" s="53"/>
      <c r="T446" s="53">
        <v>0</v>
      </c>
      <c r="U446" s="53" t="s">
        <v>5811</v>
      </c>
      <c r="V446" s="53" t="s">
        <v>527</v>
      </c>
      <c r="W446" s="53" t="s">
        <v>528</v>
      </c>
      <c r="X446" s="53" t="s">
        <v>299</v>
      </c>
      <c r="Y446" s="53" t="s">
        <v>73</v>
      </c>
      <c r="Z446" s="53"/>
      <c r="AA446" s="53"/>
      <c r="AB446" s="53"/>
      <c r="AC446" s="53"/>
      <c r="AD446" s="53">
        <v>393382586416</v>
      </c>
      <c r="AE446" s="53" t="s">
        <v>5812</v>
      </c>
      <c r="AF446" s="53" t="s">
        <v>75</v>
      </c>
      <c r="AG446" s="53" t="s">
        <v>531</v>
      </c>
      <c r="AH446" s="53" t="s">
        <v>299</v>
      </c>
      <c r="AI446" s="53" t="s">
        <v>77</v>
      </c>
      <c r="AJ446" s="53" t="s">
        <v>5813</v>
      </c>
      <c r="AK446" s="53" t="s">
        <v>5814</v>
      </c>
      <c r="AL446" s="53" t="s">
        <v>5815</v>
      </c>
      <c r="AM446" s="53">
        <v>97</v>
      </c>
      <c r="AN446" s="53">
        <v>71</v>
      </c>
      <c r="AO446" s="53" t="s">
        <v>5816</v>
      </c>
      <c r="AP446" s="53" t="s">
        <v>5817</v>
      </c>
      <c r="AQ446" s="53" t="s">
        <v>5817</v>
      </c>
      <c r="AR446" s="53" t="s">
        <v>1897</v>
      </c>
      <c r="AS446" s="53" t="s">
        <v>5818</v>
      </c>
      <c r="AT446" s="54">
        <v>2020</v>
      </c>
      <c r="AU446" s="54" t="s">
        <v>5701</v>
      </c>
      <c r="AV446" s="54">
        <v>110</v>
      </c>
      <c r="AW446" s="54">
        <v>26.94</v>
      </c>
      <c r="AX446" s="53" t="s">
        <v>385</v>
      </c>
      <c r="AY446" s="53" t="s">
        <v>5807</v>
      </c>
      <c r="AZ446" s="53" t="s">
        <v>5819</v>
      </c>
      <c r="BA446" s="53" t="s">
        <v>5820</v>
      </c>
      <c r="BB446" s="53" t="s">
        <v>1897</v>
      </c>
      <c r="BC446" s="53" t="s">
        <v>5821</v>
      </c>
      <c r="BD446" s="54" t="str">
        <f t="shared" si="72"/>
        <v>01/10/2020</v>
      </c>
      <c r="BE446" s="54" t="str">
        <f t="shared" si="73"/>
        <v>01/10/2023</v>
      </c>
      <c r="BF446" s="54">
        <f t="shared" si="74"/>
        <v>36</v>
      </c>
      <c r="BG446" s="55">
        <f t="shared" si="75"/>
        <v>0.2</v>
      </c>
      <c r="BH446" s="55">
        <f t="shared" si="76"/>
        <v>0.17960000000000001</v>
      </c>
      <c r="BI446" s="55">
        <f t="shared" si="77"/>
        <v>0.6</v>
      </c>
      <c r="BJ446" s="55">
        <f t="shared" si="78"/>
        <v>0.97960000000000003</v>
      </c>
      <c r="BK446" s="9">
        <f t="shared" si="79"/>
        <v>21</v>
      </c>
      <c r="BL446" s="10"/>
      <c r="BM446" s="9">
        <v>21</v>
      </c>
    </row>
    <row r="447" spans="1:178" hidden="1" x14ac:dyDescent="0.35">
      <c r="A447" s="15">
        <v>339</v>
      </c>
      <c r="B447" s="15" t="s">
        <v>63</v>
      </c>
      <c r="C447" s="15" t="s">
        <v>5822</v>
      </c>
      <c r="D447" s="15" t="s">
        <v>5823</v>
      </c>
      <c r="E447" s="15" t="s">
        <v>66</v>
      </c>
      <c r="F447" s="15" t="s">
        <v>5824</v>
      </c>
      <c r="G447" s="15"/>
      <c r="H447" s="15" t="s">
        <v>5825</v>
      </c>
      <c r="I447" s="53">
        <v>0</v>
      </c>
      <c r="J447" s="53" t="s">
        <v>5826</v>
      </c>
      <c r="K447" s="53" t="s">
        <v>5827</v>
      </c>
      <c r="L447" s="53" t="s">
        <v>5828</v>
      </c>
      <c r="M447" s="53" t="s">
        <v>72</v>
      </c>
      <c r="N447" s="53" t="s">
        <v>73</v>
      </c>
      <c r="O447" s="53"/>
      <c r="P447" s="53"/>
      <c r="Q447" s="53"/>
      <c r="R447" s="53">
        <v>0</v>
      </c>
      <c r="S447" s="53"/>
      <c r="T447" s="53">
        <v>0</v>
      </c>
      <c r="U447" s="53" t="s">
        <v>5826</v>
      </c>
      <c r="V447" s="53" t="s">
        <v>5827</v>
      </c>
      <c r="W447" s="53" t="s">
        <v>5828</v>
      </c>
      <c r="X447" s="53" t="s">
        <v>72</v>
      </c>
      <c r="Y447" s="53" t="s">
        <v>73</v>
      </c>
      <c r="Z447" s="53"/>
      <c r="AA447" s="53"/>
      <c r="AB447" s="53"/>
      <c r="AC447" s="53"/>
      <c r="AD447" s="53">
        <v>393662525002</v>
      </c>
      <c r="AE447" s="53" t="s">
        <v>5829</v>
      </c>
      <c r="AF447" s="53" t="s">
        <v>75</v>
      </c>
      <c r="AG447" s="53" t="s">
        <v>5830</v>
      </c>
      <c r="AH447" s="53" t="s">
        <v>72</v>
      </c>
      <c r="AI447" s="53" t="s">
        <v>77</v>
      </c>
      <c r="AJ447" s="53" t="s">
        <v>5831</v>
      </c>
      <c r="AK447" s="53" t="s">
        <v>5832</v>
      </c>
      <c r="AL447" s="53" t="s">
        <v>5833</v>
      </c>
      <c r="AM447" s="53">
        <v>309</v>
      </c>
      <c r="AN447" s="53">
        <v>339</v>
      </c>
      <c r="AO447" s="53" t="s">
        <v>5834</v>
      </c>
      <c r="AP447" s="53" t="s">
        <v>5835</v>
      </c>
      <c r="AQ447" s="53" t="s">
        <v>5835</v>
      </c>
      <c r="AR447" s="53" t="s">
        <v>1897</v>
      </c>
      <c r="AS447" s="53" t="s">
        <v>84</v>
      </c>
      <c r="AT447" s="54">
        <v>2020</v>
      </c>
      <c r="AU447" s="54" t="s">
        <v>1871</v>
      </c>
      <c r="AV447" s="54">
        <v>108</v>
      </c>
      <c r="AW447" s="54">
        <v>27.11</v>
      </c>
      <c r="AX447" s="53" t="s">
        <v>5822</v>
      </c>
      <c r="AY447" s="53" t="s">
        <v>5823</v>
      </c>
      <c r="AZ447" s="53" t="s">
        <v>86</v>
      </c>
      <c r="BA447" s="53" t="s">
        <v>5836</v>
      </c>
      <c r="BB447" s="53" t="s">
        <v>1897</v>
      </c>
      <c r="BC447" s="53" t="s">
        <v>5729</v>
      </c>
      <c r="BD447" s="54" t="str">
        <f t="shared" si="72"/>
        <v>01/10/2020</v>
      </c>
      <c r="BE447" s="54" t="str">
        <f t="shared" si="73"/>
        <v>01/10/2023</v>
      </c>
      <c r="BF447" s="54">
        <f t="shared" si="74"/>
        <v>36</v>
      </c>
      <c r="BG447" s="55">
        <f t="shared" si="75"/>
        <v>0.19636363636363638</v>
      </c>
      <c r="BH447" s="55">
        <f t="shared" si="76"/>
        <v>0.18073333333333333</v>
      </c>
      <c r="BI447" s="55">
        <f t="shared" si="77"/>
        <v>0.6</v>
      </c>
      <c r="BJ447" s="55">
        <f t="shared" si="78"/>
        <v>0.97709696969696969</v>
      </c>
      <c r="BK447" s="9">
        <f t="shared" si="79"/>
        <v>22</v>
      </c>
      <c r="BL447" s="10"/>
      <c r="BM447" s="9">
        <v>22</v>
      </c>
    </row>
    <row r="448" spans="1:178" x14ac:dyDescent="0.35">
      <c r="A448" s="53">
        <v>115</v>
      </c>
      <c r="B448" s="53" t="s">
        <v>63</v>
      </c>
      <c r="C448" s="53" t="s">
        <v>5837</v>
      </c>
      <c r="D448" s="53" t="s">
        <v>5838</v>
      </c>
      <c r="E448" s="53" t="s">
        <v>66</v>
      </c>
      <c r="F448" s="53" t="s">
        <v>5839</v>
      </c>
      <c r="G448" s="53"/>
      <c r="H448" s="53" t="s">
        <v>5840</v>
      </c>
      <c r="I448" s="53">
        <v>0</v>
      </c>
      <c r="J448" s="53" t="s">
        <v>5841</v>
      </c>
      <c r="K448" s="53" t="s">
        <v>1431</v>
      </c>
      <c r="L448" s="53" t="s">
        <v>76</v>
      </c>
      <c r="M448" s="53" t="s">
        <v>72</v>
      </c>
      <c r="N448" s="53" t="s">
        <v>73</v>
      </c>
      <c r="O448" s="53"/>
      <c r="P448" s="53"/>
      <c r="Q448" s="53"/>
      <c r="R448" s="53">
        <v>0</v>
      </c>
      <c r="S448" s="53"/>
      <c r="T448" s="53">
        <v>0</v>
      </c>
      <c r="U448" s="53" t="s">
        <v>5841</v>
      </c>
      <c r="V448" s="53" t="s">
        <v>1431</v>
      </c>
      <c r="W448" s="53" t="s">
        <v>76</v>
      </c>
      <c r="X448" s="53" t="s">
        <v>72</v>
      </c>
      <c r="Y448" s="53" t="s">
        <v>73</v>
      </c>
      <c r="Z448" s="53"/>
      <c r="AA448" s="53"/>
      <c r="AB448" s="53"/>
      <c r="AC448" s="53"/>
      <c r="AD448" s="53">
        <v>3775056082</v>
      </c>
      <c r="AE448" s="53" t="s">
        <v>4151</v>
      </c>
      <c r="AF448" s="53" t="s">
        <v>75</v>
      </c>
      <c r="AG448" s="53" t="s">
        <v>76</v>
      </c>
      <c r="AH448" s="53" t="s">
        <v>72</v>
      </c>
      <c r="AI448" s="53" t="s">
        <v>77</v>
      </c>
      <c r="AJ448" s="53" t="s">
        <v>5842</v>
      </c>
      <c r="AK448" s="53" t="s">
        <v>1738</v>
      </c>
      <c r="AL448" s="53" t="s">
        <v>5843</v>
      </c>
      <c r="AM448" s="53">
        <v>410</v>
      </c>
      <c r="AN448" s="53">
        <v>115</v>
      </c>
      <c r="AO448" s="53" t="s">
        <v>5844</v>
      </c>
      <c r="AP448" s="53" t="s">
        <v>5845</v>
      </c>
      <c r="AQ448" s="53" t="s">
        <v>5845</v>
      </c>
      <c r="AR448" s="53" t="s">
        <v>83</v>
      </c>
      <c r="AS448" s="53" t="s">
        <v>5846</v>
      </c>
      <c r="AT448" s="54">
        <v>2020</v>
      </c>
      <c r="AU448" s="54" t="s">
        <v>5847</v>
      </c>
      <c r="AV448" s="54">
        <v>110</v>
      </c>
      <c r="AW448" s="54">
        <v>28.93</v>
      </c>
      <c r="AX448" s="53" t="s">
        <v>5837</v>
      </c>
      <c r="AY448" s="53" t="s">
        <v>5838</v>
      </c>
      <c r="AZ448" s="53" t="s">
        <v>670</v>
      </c>
      <c r="BA448" s="53" t="s">
        <v>5848</v>
      </c>
      <c r="BB448" s="53" t="s">
        <v>1897</v>
      </c>
      <c r="BC448" s="53" t="s">
        <v>5729</v>
      </c>
      <c r="BD448" s="54" t="str">
        <f t="shared" si="72"/>
        <v>01/10/2020</v>
      </c>
      <c r="BE448" s="54" t="str">
        <f t="shared" si="73"/>
        <v>01/11/2023</v>
      </c>
      <c r="BF448" s="54">
        <f t="shared" si="74"/>
        <v>37</v>
      </c>
      <c r="BG448" s="55">
        <f t="shared" si="75"/>
        <v>0.2</v>
      </c>
      <c r="BH448" s="55">
        <f t="shared" si="76"/>
        <v>0.19286666666666669</v>
      </c>
      <c r="BI448" s="55">
        <f t="shared" si="77"/>
        <v>0.58378378378378382</v>
      </c>
      <c r="BJ448" s="55">
        <f t="shared" si="78"/>
        <v>0.97665045045045051</v>
      </c>
      <c r="BK448" s="9">
        <f t="shared" si="79"/>
        <v>23</v>
      </c>
      <c r="BL448" s="10"/>
      <c r="BM448" s="9">
        <v>16</v>
      </c>
    </row>
    <row r="449" spans="1:178" x14ac:dyDescent="0.35">
      <c r="A449" s="53">
        <v>705</v>
      </c>
      <c r="B449" s="53" t="s">
        <v>63</v>
      </c>
      <c r="C449" s="53" t="s">
        <v>4228</v>
      </c>
      <c r="D449" s="53" t="s">
        <v>5849</v>
      </c>
      <c r="E449" s="53" t="s">
        <v>136</v>
      </c>
      <c r="F449" s="53" t="s">
        <v>5850</v>
      </c>
      <c r="G449" s="53"/>
      <c r="H449" s="53" t="s">
        <v>5851</v>
      </c>
      <c r="I449" s="53">
        <v>0</v>
      </c>
      <c r="J449" s="53" t="s">
        <v>5852</v>
      </c>
      <c r="K449" s="53" t="s">
        <v>5853</v>
      </c>
      <c r="L449" s="53" t="s">
        <v>5854</v>
      </c>
      <c r="M449" s="53" t="s">
        <v>72</v>
      </c>
      <c r="N449" s="53" t="s">
        <v>73</v>
      </c>
      <c r="O449" s="53"/>
      <c r="P449" s="53"/>
      <c r="Q449" s="53"/>
      <c r="R449" s="53">
        <v>0</v>
      </c>
      <c r="S449" s="53"/>
      <c r="T449" s="53">
        <v>0</v>
      </c>
      <c r="U449" s="53" t="s">
        <v>5852</v>
      </c>
      <c r="V449" s="53" t="s">
        <v>5853</v>
      </c>
      <c r="W449" s="53" t="s">
        <v>5854</v>
      </c>
      <c r="X449" s="53" t="s">
        <v>72</v>
      </c>
      <c r="Y449" s="53" t="s">
        <v>73</v>
      </c>
      <c r="Z449" s="53"/>
      <c r="AA449" s="53"/>
      <c r="AB449" s="53"/>
      <c r="AC449" s="53"/>
      <c r="AD449" s="53" t="s">
        <v>5855</v>
      </c>
      <c r="AE449" s="53" t="s">
        <v>1506</v>
      </c>
      <c r="AF449" s="53" t="s">
        <v>75</v>
      </c>
      <c r="AG449" s="53" t="s">
        <v>76</v>
      </c>
      <c r="AH449" s="53" t="s">
        <v>72</v>
      </c>
      <c r="AI449" s="53" t="s">
        <v>77</v>
      </c>
      <c r="AJ449" s="53" t="s">
        <v>5856</v>
      </c>
      <c r="AK449" s="53" t="s">
        <v>5857</v>
      </c>
      <c r="AL449" s="53" t="s">
        <v>5858</v>
      </c>
      <c r="AM449" s="53">
        <v>717</v>
      </c>
      <c r="AN449" s="53">
        <v>705</v>
      </c>
      <c r="AO449" s="53" t="s">
        <v>5859</v>
      </c>
      <c r="AP449" s="53" t="s">
        <v>5860</v>
      </c>
      <c r="AQ449" s="53" t="s">
        <v>5860</v>
      </c>
      <c r="AR449" s="53" t="s">
        <v>1897</v>
      </c>
      <c r="AS449" s="53" t="s">
        <v>4051</v>
      </c>
      <c r="AT449" s="54">
        <v>2020</v>
      </c>
      <c r="AU449" s="54" t="s">
        <v>5099</v>
      </c>
      <c r="AV449" s="54">
        <v>110</v>
      </c>
      <c r="AW449" s="54">
        <v>26.43</v>
      </c>
      <c r="AX449" s="53" t="s">
        <v>4228</v>
      </c>
      <c r="AY449" s="53" t="s">
        <v>5849</v>
      </c>
      <c r="AZ449" s="53" t="s">
        <v>1232</v>
      </c>
      <c r="BA449" s="53" t="s">
        <v>5861</v>
      </c>
      <c r="BB449" s="53" t="s">
        <v>1897</v>
      </c>
      <c r="BC449" s="53" t="s">
        <v>5862</v>
      </c>
      <c r="BD449" s="54" t="str">
        <f t="shared" si="72"/>
        <v>01/10/2020</v>
      </c>
      <c r="BE449" s="54" t="str">
        <f t="shared" si="73"/>
        <v>01/10/2023</v>
      </c>
      <c r="BF449" s="54">
        <f t="shared" si="74"/>
        <v>36</v>
      </c>
      <c r="BG449" s="55">
        <f t="shared" si="75"/>
        <v>0.2</v>
      </c>
      <c r="BH449" s="55">
        <f t="shared" si="76"/>
        <v>0.17620000000000002</v>
      </c>
      <c r="BI449" s="55">
        <f t="shared" si="77"/>
        <v>0.6</v>
      </c>
      <c r="BJ449" s="55">
        <f t="shared" si="78"/>
        <v>0.97619999999999996</v>
      </c>
      <c r="BK449" s="9">
        <f t="shared" si="79"/>
        <v>24</v>
      </c>
      <c r="BL449" s="10"/>
      <c r="BM449" s="9">
        <v>24</v>
      </c>
    </row>
    <row r="450" spans="1:178" x14ac:dyDescent="0.35">
      <c r="A450" s="53">
        <v>399</v>
      </c>
      <c r="B450" s="53" t="s">
        <v>63</v>
      </c>
      <c r="C450" s="53" t="s">
        <v>356</v>
      </c>
      <c r="D450" s="53" t="s">
        <v>5863</v>
      </c>
      <c r="E450" s="53" t="s">
        <v>136</v>
      </c>
      <c r="F450" s="53" t="s">
        <v>5864</v>
      </c>
      <c r="G450" s="53"/>
      <c r="H450" s="53" t="s">
        <v>5865</v>
      </c>
      <c r="I450" s="53">
        <v>0</v>
      </c>
      <c r="J450" s="53" t="s">
        <v>5866</v>
      </c>
      <c r="K450" s="53" t="s">
        <v>2407</v>
      </c>
      <c r="L450" s="53" t="s">
        <v>893</v>
      </c>
      <c r="M450" s="53" t="s">
        <v>879</v>
      </c>
      <c r="N450" s="53" t="s">
        <v>73</v>
      </c>
      <c r="O450" s="53"/>
      <c r="P450" s="53"/>
      <c r="Q450" s="53"/>
      <c r="R450" s="53">
        <v>0</v>
      </c>
      <c r="S450" s="53"/>
      <c r="T450" s="53">
        <v>0</v>
      </c>
      <c r="U450" s="53" t="s">
        <v>5866</v>
      </c>
      <c r="V450" s="53" t="s">
        <v>2407</v>
      </c>
      <c r="W450" s="53" t="s">
        <v>893</v>
      </c>
      <c r="X450" s="53" t="s">
        <v>879</v>
      </c>
      <c r="Y450" s="53" t="s">
        <v>73</v>
      </c>
      <c r="Z450" s="53"/>
      <c r="AA450" s="53"/>
      <c r="AB450" s="53"/>
      <c r="AC450" s="53"/>
      <c r="AD450" s="53">
        <v>393457946847</v>
      </c>
      <c r="AE450" s="53" t="s">
        <v>5867</v>
      </c>
      <c r="AF450" s="53" t="s">
        <v>75</v>
      </c>
      <c r="AG450" s="53" t="s">
        <v>893</v>
      </c>
      <c r="AH450" s="53" t="s">
        <v>879</v>
      </c>
      <c r="AI450" s="53" t="s">
        <v>77</v>
      </c>
      <c r="AJ450" s="53" t="s">
        <v>5868</v>
      </c>
      <c r="AK450" s="53" t="s">
        <v>1144</v>
      </c>
      <c r="AL450" s="53" t="s">
        <v>5869</v>
      </c>
      <c r="AM450" s="53">
        <v>385</v>
      </c>
      <c r="AN450" s="53">
        <v>399</v>
      </c>
      <c r="AO450" s="53" t="s">
        <v>5870</v>
      </c>
      <c r="AP450" s="53" t="s">
        <v>5871</v>
      </c>
      <c r="AQ450" s="53" t="s">
        <v>5871</v>
      </c>
      <c r="AR450" s="53" t="s">
        <v>1897</v>
      </c>
      <c r="AS450" s="53" t="s">
        <v>4051</v>
      </c>
      <c r="AT450" s="54">
        <v>2020</v>
      </c>
      <c r="AU450" s="54" t="s">
        <v>5099</v>
      </c>
      <c r="AV450" s="54">
        <v>110</v>
      </c>
      <c r="AW450" s="54">
        <v>25.98</v>
      </c>
      <c r="AX450" s="53" t="s">
        <v>356</v>
      </c>
      <c r="AY450" s="53" t="s">
        <v>5863</v>
      </c>
      <c r="AZ450" s="53" t="s">
        <v>4156</v>
      </c>
      <c r="BA450" s="53" t="s">
        <v>5872</v>
      </c>
      <c r="BB450" s="53" t="s">
        <v>1897</v>
      </c>
      <c r="BC450" s="53" t="s">
        <v>2401</v>
      </c>
      <c r="BD450" s="54" t="str">
        <f t="shared" si="72"/>
        <v>01/10/2020</v>
      </c>
      <c r="BE450" s="54" t="str">
        <f t="shared" si="73"/>
        <v>01/10/2023</v>
      </c>
      <c r="BF450" s="54">
        <f t="shared" si="74"/>
        <v>36</v>
      </c>
      <c r="BG450" s="55">
        <f t="shared" si="75"/>
        <v>0.2</v>
      </c>
      <c r="BH450" s="55">
        <f t="shared" si="76"/>
        <v>0.17320000000000002</v>
      </c>
      <c r="BI450" s="55">
        <f t="shared" si="77"/>
        <v>0.6</v>
      </c>
      <c r="BJ450" s="55">
        <f t="shared" si="78"/>
        <v>0.97320000000000007</v>
      </c>
      <c r="BK450" s="9">
        <f t="shared" si="79"/>
        <v>25</v>
      </c>
      <c r="BL450" s="10"/>
      <c r="BM450" s="9">
        <v>25</v>
      </c>
    </row>
    <row r="451" spans="1:178" hidden="1" x14ac:dyDescent="0.35">
      <c r="A451" s="15">
        <v>24</v>
      </c>
      <c r="B451" s="15" t="s">
        <v>63</v>
      </c>
      <c r="C451" s="15" t="s">
        <v>5873</v>
      </c>
      <c r="D451" s="15" t="s">
        <v>5874</v>
      </c>
      <c r="E451" s="15" t="s">
        <v>66</v>
      </c>
      <c r="F451" s="15" t="s">
        <v>5875</v>
      </c>
      <c r="G451" s="15"/>
      <c r="H451" s="15" t="s">
        <v>5876</v>
      </c>
      <c r="I451" s="53">
        <v>0</v>
      </c>
      <c r="J451" s="53" t="s">
        <v>5877</v>
      </c>
      <c r="K451" s="53">
        <v>90049</v>
      </c>
      <c r="L451" s="53" t="s">
        <v>5878</v>
      </c>
      <c r="M451" s="53" t="s">
        <v>1409</v>
      </c>
      <c r="N451" s="53" t="s">
        <v>118</v>
      </c>
      <c r="O451" s="53"/>
      <c r="P451" s="53"/>
      <c r="Q451" s="53"/>
      <c r="R451" s="53">
        <v>1</v>
      </c>
      <c r="S451" s="53"/>
      <c r="T451" s="53">
        <v>0</v>
      </c>
      <c r="U451" s="53" t="s">
        <v>5879</v>
      </c>
      <c r="V451" s="53" t="s">
        <v>1932</v>
      </c>
      <c r="W451" s="53" t="s">
        <v>76</v>
      </c>
      <c r="X451" s="53" t="s">
        <v>72</v>
      </c>
      <c r="Y451" s="53" t="s">
        <v>73</v>
      </c>
      <c r="Z451" s="53"/>
      <c r="AA451" s="53"/>
      <c r="AB451" s="53"/>
      <c r="AC451" s="53"/>
      <c r="AD451" s="53">
        <v>3669572935</v>
      </c>
      <c r="AE451" s="53" t="s">
        <v>5880</v>
      </c>
      <c r="AF451" s="53" t="s">
        <v>75</v>
      </c>
      <c r="AG451" s="53" t="s">
        <v>1408</v>
      </c>
      <c r="AH451" s="53" t="s">
        <v>1409</v>
      </c>
      <c r="AI451" s="53" t="s">
        <v>77</v>
      </c>
      <c r="AJ451" s="53" t="s">
        <v>5881</v>
      </c>
      <c r="AK451" s="53" t="s">
        <v>5882</v>
      </c>
      <c r="AL451" s="53" t="s">
        <v>5883</v>
      </c>
      <c r="AM451" s="53">
        <v>33</v>
      </c>
      <c r="AN451" s="53">
        <v>24</v>
      </c>
      <c r="AO451" s="53" t="s">
        <v>5884</v>
      </c>
      <c r="AP451" s="53" t="s">
        <v>5885</v>
      </c>
      <c r="AQ451" s="53" t="s">
        <v>5885</v>
      </c>
      <c r="AR451" s="53" t="s">
        <v>1897</v>
      </c>
      <c r="AS451" s="53" t="s">
        <v>4051</v>
      </c>
      <c r="AT451" s="54">
        <v>2020</v>
      </c>
      <c r="AU451" s="54" t="s">
        <v>5099</v>
      </c>
      <c r="AV451" s="54">
        <v>109</v>
      </c>
      <c r="AW451" s="54">
        <v>25.96</v>
      </c>
      <c r="AX451" s="53" t="s">
        <v>5873</v>
      </c>
      <c r="AY451" s="53" t="s">
        <v>5874</v>
      </c>
      <c r="AZ451" s="53" t="s">
        <v>2190</v>
      </c>
      <c r="BA451" s="53" t="s">
        <v>5886</v>
      </c>
      <c r="BB451" s="53" t="s">
        <v>1897</v>
      </c>
      <c r="BC451" s="53" t="s">
        <v>5862</v>
      </c>
      <c r="BD451" s="54" t="str">
        <f t="shared" si="72"/>
        <v>01/10/2020</v>
      </c>
      <c r="BE451" s="54" t="str">
        <f t="shared" si="73"/>
        <v>01/10/2023</v>
      </c>
      <c r="BF451" s="54">
        <f t="shared" si="74"/>
        <v>36</v>
      </c>
      <c r="BG451" s="55">
        <f t="shared" si="75"/>
        <v>0.19818181818181821</v>
      </c>
      <c r="BH451" s="55">
        <f t="shared" si="76"/>
        <v>0.1730666666666667</v>
      </c>
      <c r="BI451" s="55">
        <f t="shared" si="77"/>
        <v>0.6</v>
      </c>
      <c r="BJ451" s="55">
        <f t="shared" si="78"/>
        <v>0.97124848484848492</v>
      </c>
      <c r="BK451" s="9">
        <f t="shared" si="79"/>
        <v>26</v>
      </c>
      <c r="BL451" s="10"/>
      <c r="BM451" s="9">
        <v>27</v>
      </c>
    </row>
    <row r="452" spans="1:178" x14ac:dyDescent="0.35">
      <c r="A452" s="53">
        <v>63</v>
      </c>
      <c r="B452" s="53" t="s">
        <v>63</v>
      </c>
      <c r="C452" s="53" t="s">
        <v>454</v>
      </c>
      <c r="D452" s="53" t="s">
        <v>5565</v>
      </c>
      <c r="E452" s="53" t="s">
        <v>136</v>
      </c>
      <c r="F452" s="53" t="s">
        <v>5887</v>
      </c>
      <c r="G452" s="53"/>
      <c r="H452" s="53" t="s">
        <v>5888</v>
      </c>
      <c r="I452" s="53">
        <v>0</v>
      </c>
      <c r="J452" s="53" t="s">
        <v>5889</v>
      </c>
      <c r="K452" s="53" t="s">
        <v>417</v>
      </c>
      <c r="L452" s="53" t="s">
        <v>76</v>
      </c>
      <c r="M452" s="53" t="s">
        <v>72</v>
      </c>
      <c r="N452" s="53" t="s">
        <v>73</v>
      </c>
      <c r="O452" s="53"/>
      <c r="P452" s="53"/>
      <c r="Q452" s="53"/>
      <c r="R452" s="53">
        <v>0</v>
      </c>
      <c r="S452" s="53"/>
      <c r="T452" s="53">
        <v>0</v>
      </c>
      <c r="U452" s="53" t="s">
        <v>5889</v>
      </c>
      <c r="V452" s="53" t="s">
        <v>417</v>
      </c>
      <c r="W452" s="53" t="s">
        <v>76</v>
      </c>
      <c r="X452" s="53" t="s">
        <v>72</v>
      </c>
      <c r="Y452" s="53" t="s">
        <v>73</v>
      </c>
      <c r="Z452" s="53"/>
      <c r="AA452" s="53"/>
      <c r="AB452" s="53"/>
      <c r="AC452" s="53"/>
      <c r="AD452" s="53" t="s">
        <v>5890</v>
      </c>
      <c r="AE452" s="53" t="s">
        <v>2710</v>
      </c>
      <c r="AF452" s="53" t="s">
        <v>75</v>
      </c>
      <c r="AG452" s="53" t="s">
        <v>2557</v>
      </c>
      <c r="AH452" s="53" t="s">
        <v>1755</v>
      </c>
      <c r="AI452" s="53" t="s">
        <v>77</v>
      </c>
      <c r="AJ452" s="53" t="s">
        <v>5891</v>
      </c>
      <c r="AK452" s="53" t="s">
        <v>145</v>
      </c>
      <c r="AL452" s="53" t="s">
        <v>5892</v>
      </c>
      <c r="AM452" s="53">
        <v>115</v>
      </c>
      <c r="AN452" s="53">
        <v>63</v>
      </c>
      <c r="AO452" s="53" t="s">
        <v>5893</v>
      </c>
      <c r="AP452" s="53" t="s">
        <v>5894</v>
      </c>
      <c r="AQ452" s="53" t="s">
        <v>5894</v>
      </c>
      <c r="AR452" s="53" t="s">
        <v>1897</v>
      </c>
      <c r="AS452" s="53" t="s">
        <v>4051</v>
      </c>
      <c r="AT452" s="54">
        <v>2020</v>
      </c>
      <c r="AU452" s="54" t="s">
        <v>5099</v>
      </c>
      <c r="AV452" s="54">
        <v>108</v>
      </c>
      <c r="AW452" s="54">
        <v>25.59</v>
      </c>
      <c r="AX452" s="53" t="s">
        <v>454</v>
      </c>
      <c r="AY452" s="53" t="s">
        <v>5565</v>
      </c>
      <c r="AZ452" s="53" t="s">
        <v>5895</v>
      </c>
      <c r="BA452" s="53" t="s">
        <v>5896</v>
      </c>
      <c r="BB452" s="53" t="s">
        <v>1897</v>
      </c>
      <c r="BC452" s="53" t="s">
        <v>2401</v>
      </c>
      <c r="BD452" s="54" t="str">
        <f t="shared" si="72"/>
        <v>01/10/2020</v>
      </c>
      <c r="BE452" s="54" t="str">
        <f t="shared" si="73"/>
        <v>01/10/2023</v>
      </c>
      <c r="BF452" s="54">
        <f t="shared" si="74"/>
        <v>36</v>
      </c>
      <c r="BG452" s="55">
        <f t="shared" si="75"/>
        <v>0.19636363636363638</v>
      </c>
      <c r="BH452" s="55">
        <f t="shared" si="76"/>
        <v>0.1706</v>
      </c>
      <c r="BI452" s="55">
        <f t="shared" si="77"/>
        <v>0.6</v>
      </c>
      <c r="BJ452" s="55">
        <f t="shared" si="78"/>
        <v>0.96696363636363636</v>
      </c>
      <c r="BK452" s="9">
        <f t="shared" si="79"/>
        <v>27</v>
      </c>
      <c r="BL452" s="10"/>
      <c r="BM452" s="9">
        <v>32</v>
      </c>
    </row>
    <row r="453" spans="1:178" x14ac:dyDescent="0.35">
      <c r="A453" s="53">
        <v>544</v>
      </c>
      <c r="B453" s="53" t="s">
        <v>63</v>
      </c>
      <c r="C453" s="53" t="s">
        <v>4586</v>
      </c>
      <c r="D453" s="53" t="s">
        <v>4715</v>
      </c>
      <c r="E453" s="53" t="s">
        <v>66</v>
      </c>
      <c r="F453" s="53" t="s">
        <v>5897</v>
      </c>
      <c r="G453" s="53" t="s">
        <v>5898</v>
      </c>
      <c r="H453" s="53" t="s">
        <v>5899</v>
      </c>
      <c r="I453" s="53">
        <v>0</v>
      </c>
      <c r="J453" s="53" t="s">
        <v>5900</v>
      </c>
      <c r="K453" s="53" t="s">
        <v>2060</v>
      </c>
      <c r="L453" s="53" t="s">
        <v>76</v>
      </c>
      <c r="M453" s="53" t="s">
        <v>72</v>
      </c>
      <c r="N453" s="53" t="s">
        <v>73</v>
      </c>
      <c r="O453" s="53"/>
      <c r="P453" s="53"/>
      <c r="Q453" s="53"/>
      <c r="R453" s="53">
        <v>0</v>
      </c>
      <c r="S453" s="53"/>
      <c r="T453" s="53">
        <v>0</v>
      </c>
      <c r="U453" s="53" t="s">
        <v>5900</v>
      </c>
      <c r="V453" s="53" t="s">
        <v>2060</v>
      </c>
      <c r="W453" s="53" t="s">
        <v>76</v>
      </c>
      <c r="X453" s="53" t="s">
        <v>72</v>
      </c>
      <c r="Y453" s="53" t="s">
        <v>73</v>
      </c>
      <c r="Z453" s="53"/>
      <c r="AA453" s="53"/>
      <c r="AB453" s="53"/>
      <c r="AC453" s="53"/>
      <c r="AD453" s="53">
        <v>393386099090</v>
      </c>
      <c r="AE453" s="53" t="s">
        <v>5901</v>
      </c>
      <c r="AF453" s="53" t="s">
        <v>75</v>
      </c>
      <c r="AG453" s="53" t="s">
        <v>76</v>
      </c>
      <c r="AH453" s="53" t="s">
        <v>72</v>
      </c>
      <c r="AI453" s="53" t="s">
        <v>77</v>
      </c>
      <c r="AJ453" s="53" t="s">
        <v>5902</v>
      </c>
      <c r="AK453" s="53" t="s">
        <v>5211</v>
      </c>
      <c r="AL453" s="53" t="s">
        <v>5903</v>
      </c>
      <c r="AM453" s="53">
        <v>531</v>
      </c>
      <c r="AN453" s="53">
        <v>544</v>
      </c>
      <c r="AO453" s="53" t="s">
        <v>5904</v>
      </c>
      <c r="AP453" s="53" t="s">
        <v>5905</v>
      </c>
      <c r="AQ453" s="53" t="s">
        <v>5905</v>
      </c>
      <c r="AR453" s="53" t="s">
        <v>1897</v>
      </c>
      <c r="AS453" s="53" t="s">
        <v>5561</v>
      </c>
      <c r="AT453" s="54">
        <v>2017</v>
      </c>
      <c r="AU453" s="54" t="s">
        <v>5805</v>
      </c>
      <c r="AV453" s="54">
        <v>110</v>
      </c>
      <c r="AW453" s="54">
        <v>27.34</v>
      </c>
      <c r="AX453" s="53" t="s">
        <v>4586</v>
      </c>
      <c r="AY453" s="53" t="s">
        <v>4715</v>
      </c>
      <c r="AZ453" s="53" t="s">
        <v>5906</v>
      </c>
      <c r="BA453" s="53" t="s">
        <v>5907</v>
      </c>
      <c r="BB453" s="53" t="s">
        <v>1897</v>
      </c>
      <c r="BC453" s="53" t="s">
        <v>5564</v>
      </c>
      <c r="BD453" s="54" t="str">
        <f t="shared" si="72"/>
        <v>01/10/2017</v>
      </c>
      <c r="BE453" s="54" t="str">
        <f t="shared" si="73"/>
        <v>01/11/2020</v>
      </c>
      <c r="BF453" s="54">
        <f t="shared" si="74"/>
        <v>37</v>
      </c>
      <c r="BG453" s="55">
        <f t="shared" si="75"/>
        <v>0.2</v>
      </c>
      <c r="BH453" s="55">
        <f t="shared" si="76"/>
        <v>0.18226666666666669</v>
      </c>
      <c r="BI453" s="55">
        <f t="shared" si="77"/>
        <v>0.58378378378378382</v>
      </c>
      <c r="BJ453" s="55">
        <f t="shared" si="78"/>
        <v>0.96605045045045057</v>
      </c>
      <c r="BK453" s="9">
        <f t="shared" si="79"/>
        <v>28</v>
      </c>
      <c r="BL453" s="10"/>
      <c r="BM453" s="9">
        <v>26</v>
      </c>
    </row>
    <row r="454" spans="1:178" x14ac:dyDescent="0.35">
      <c r="A454" s="53">
        <v>897</v>
      </c>
      <c r="B454" s="53" t="s">
        <v>63</v>
      </c>
      <c r="C454" s="53" t="s">
        <v>4527</v>
      </c>
      <c r="D454" s="53" t="s">
        <v>5908</v>
      </c>
      <c r="E454" s="53" t="s">
        <v>66</v>
      </c>
      <c r="F454" s="53" t="s">
        <v>5909</v>
      </c>
      <c r="G454" s="53"/>
      <c r="H454" s="53" t="s">
        <v>5910</v>
      </c>
      <c r="I454" s="53">
        <v>0</v>
      </c>
      <c r="J454" s="53" t="s">
        <v>5911</v>
      </c>
      <c r="K454" s="53" t="s">
        <v>2060</v>
      </c>
      <c r="L454" s="53" t="s">
        <v>76</v>
      </c>
      <c r="M454" s="53" t="s">
        <v>72</v>
      </c>
      <c r="N454" s="53" t="s">
        <v>73</v>
      </c>
      <c r="O454" s="53"/>
      <c r="P454" s="53"/>
      <c r="Q454" s="53"/>
      <c r="R454" s="53">
        <v>0</v>
      </c>
      <c r="S454" s="53"/>
      <c r="T454" s="53">
        <v>0</v>
      </c>
      <c r="U454" s="53" t="s">
        <v>5911</v>
      </c>
      <c r="V454" s="53" t="s">
        <v>2060</v>
      </c>
      <c r="W454" s="53" t="s">
        <v>76</v>
      </c>
      <c r="X454" s="53" t="s">
        <v>72</v>
      </c>
      <c r="Y454" s="53" t="s">
        <v>73</v>
      </c>
      <c r="Z454" s="53"/>
      <c r="AA454" s="53"/>
      <c r="AB454" s="53"/>
      <c r="AC454" s="53"/>
      <c r="AD454" s="53">
        <v>393661365088</v>
      </c>
      <c r="AE454" s="53" t="s">
        <v>5912</v>
      </c>
      <c r="AF454" s="53" t="s">
        <v>75</v>
      </c>
      <c r="AG454" s="53" t="s">
        <v>76</v>
      </c>
      <c r="AH454" s="53" t="s">
        <v>72</v>
      </c>
      <c r="AI454" s="53" t="s">
        <v>77</v>
      </c>
      <c r="AJ454" s="53" t="s">
        <v>5913</v>
      </c>
      <c r="AK454" s="53" t="s">
        <v>145</v>
      </c>
      <c r="AL454" s="53" t="s">
        <v>5914</v>
      </c>
      <c r="AM454" s="53">
        <v>938</v>
      </c>
      <c r="AN454" s="53">
        <v>897</v>
      </c>
      <c r="AO454" s="53" t="s">
        <v>5915</v>
      </c>
      <c r="AP454" s="53" t="s">
        <v>5916</v>
      </c>
      <c r="AQ454" s="53" t="s">
        <v>5916</v>
      </c>
      <c r="AR454" s="53" t="s">
        <v>1897</v>
      </c>
      <c r="AS454" s="53" t="s">
        <v>5561</v>
      </c>
      <c r="AT454" s="54">
        <v>2018</v>
      </c>
      <c r="AU454" s="54" t="s">
        <v>5917</v>
      </c>
      <c r="AV454" s="54">
        <v>109</v>
      </c>
      <c r="AW454" s="54">
        <v>27.5</v>
      </c>
      <c r="AX454" s="53" t="s">
        <v>4527</v>
      </c>
      <c r="AY454" s="53" t="s">
        <v>5908</v>
      </c>
      <c r="AZ454" s="53" t="s">
        <v>2190</v>
      </c>
      <c r="BA454" s="53" t="s">
        <v>5918</v>
      </c>
      <c r="BB454" s="53" t="s">
        <v>1897</v>
      </c>
      <c r="BC454" s="53" t="s">
        <v>5564</v>
      </c>
      <c r="BD454" s="54" t="str">
        <f t="shared" si="72"/>
        <v>01/10/2018</v>
      </c>
      <c r="BE454" s="54" t="str">
        <f t="shared" si="73"/>
        <v>01/11/2021</v>
      </c>
      <c r="BF454" s="54">
        <f t="shared" si="74"/>
        <v>37</v>
      </c>
      <c r="BG454" s="55">
        <f t="shared" si="75"/>
        <v>0.19818181818181821</v>
      </c>
      <c r="BH454" s="55">
        <f t="shared" si="76"/>
        <v>0.18333333333333335</v>
      </c>
      <c r="BI454" s="55">
        <f t="shared" si="77"/>
        <v>0.58378378378378382</v>
      </c>
      <c r="BJ454" s="55">
        <f t="shared" si="78"/>
        <v>0.9652989352989354</v>
      </c>
      <c r="BK454" s="9">
        <f t="shared" si="79"/>
        <v>29</v>
      </c>
      <c r="BL454" s="10"/>
      <c r="BM454" s="9">
        <v>28</v>
      </c>
    </row>
    <row r="455" spans="1:178" x14ac:dyDescent="0.35">
      <c r="A455" s="53">
        <v>133</v>
      </c>
      <c r="B455" s="53" t="s">
        <v>63</v>
      </c>
      <c r="C455" s="53" t="s">
        <v>2588</v>
      </c>
      <c r="D455" s="53" t="s">
        <v>5919</v>
      </c>
      <c r="E455" s="53" t="s">
        <v>136</v>
      </c>
      <c r="F455" s="53" t="s">
        <v>5920</v>
      </c>
      <c r="G455" s="53" t="s">
        <v>5921</v>
      </c>
      <c r="H455" s="53" t="s">
        <v>5922</v>
      </c>
      <c r="I455" s="53">
        <v>0</v>
      </c>
      <c r="J455" s="53" t="s">
        <v>5923</v>
      </c>
      <c r="K455" s="53" t="s">
        <v>1863</v>
      </c>
      <c r="L455" s="53" t="s">
        <v>3784</v>
      </c>
      <c r="M455" s="53" t="s">
        <v>299</v>
      </c>
      <c r="N455" s="53" t="s">
        <v>73</v>
      </c>
      <c r="O455" s="53"/>
      <c r="P455" s="53"/>
      <c r="Q455" s="53"/>
      <c r="R455" s="53">
        <v>0</v>
      </c>
      <c r="S455" s="53"/>
      <c r="T455" s="53">
        <v>0</v>
      </c>
      <c r="U455" s="53" t="s">
        <v>5923</v>
      </c>
      <c r="V455" s="53" t="s">
        <v>1863</v>
      </c>
      <c r="W455" s="53" t="s">
        <v>3784</v>
      </c>
      <c r="X455" s="53" t="s">
        <v>299</v>
      </c>
      <c r="Y455" s="53" t="s">
        <v>73</v>
      </c>
      <c r="Z455" s="53"/>
      <c r="AA455" s="53"/>
      <c r="AB455" s="53"/>
      <c r="AC455" s="53"/>
      <c r="AD455" s="53">
        <v>393492172153</v>
      </c>
      <c r="AE455" s="53" t="s">
        <v>5924</v>
      </c>
      <c r="AF455" s="53" t="s">
        <v>75</v>
      </c>
      <c r="AG455" s="53" t="s">
        <v>531</v>
      </c>
      <c r="AH455" s="53" t="s">
        <v>299</v>
      </c>
      <c r="AI455" s="53" t="s">
        <v>223</v>
      </c>
      <c r="AJ455" s="53" t="s">
        <v>5925</v>
      </c>
      <c r="AK455" s="53" t="s">
        <v>5224</v>
      </c>
      <c r="AL455" s="53" t="s">
        <v>5926</v>
      </c>
      <c r="AM455" s="53">
        <v>133</v>
      </c>
      <c r="AN455" s="53">
        <v>133</v>
      </c>
      <c r="AO455" s="53" t="s">
        <v>5927</v>
      </c>
      <c r="AP455" s="53" t="s">
        <v>5928</v>
      </c>
      <c r="AQ455" s="53" t="s">
        <v>5928</v>
      </c>
      <c r="AR455" s="53" t="s">
        <v>1897</v>
      </c>
      <c r="AS455" s="53" t="s">
        <v>5561</v>
      </c>
      <c r="AT455" s="54">
        <v>2006</v>
      </c>
      <c r="AU455" s="54" t="s">
        <v>5929</v>
      </c>
      <c r="AV455" s="54">
        <v>108</v>
      </c>
      <c r="AW455" s="54">
        <v>27.77</v>
      </c>
      <c r="AX455" s="53" t="s">
        <v>2588</v>
      </c>
      <c r="AY455" s="53" t="s">
        <v>5919</v>
      </c>
      <c r="AZ455" s="53" t="s">
        <v>5930</v>
      </c>
      <c r="BA455" s="53" t="s">
        <v>5931</v>
      </c>
      <c r="BB455" s="53" t="s">
        <v>1897</v>
      </c>
      <c r="BC455" s="53" t="s">
        <v>5564</v>
      </c>
      <c r="BD455" s="54" t="str">
        <f t="shared" si="72"/>
        <v>01/10/2006</v>
      </c>
      <c r="BE455" s="54" t="str">
        <f t="shared" si="73"/>
        <v>01/11/2009</v>
      </c>
      <c r="BF455" s="54">
        <f t="shared" si="74"/>
        <v>37</v>
      </c>
      <c r="BG455" s="55">
        <f t="shared" si="75"/>
        <v>0.19636363636363638</v>
      </c>
      <c r="BH455" s="55">
        <f t="shared" si="76"/>
        <v>0.18513333333333334</v>
      </c>
      <c r="BI455" s="55">
        <f t="shared" si="77"/>
        <v>0.58378378378378382</v>
      </c>
      <c r="BJ455" s="55">
        <f t="shared" si="78"/>
        <v>0.96528075348075348</v>
      </c>
      <c r="BK455" s="9">
        <f t="shared" si="79"/>
        <v>30</v>
      </c>
      <c r="BL455" s="10"/>
      <c r="BM455" s="9">
        <v>29</v>
      </c>
    </row>
    <row r="456" spans="1:178" hidden="1" x14ac:dyDescent="0.35">
      <c r="A456" s="56">
        <v>598</v>
      </c>
      <c r="B456" s="56" t="s">
        <v>63</v>
      </c>
      <c r="C456" s="56" t="s">
        <v>5932</v>
      </c>
      <c r="D456" s="56" t="s">
        <v>5933</v>
      </c>
      <c r="E456" s="56" t="s">
        <v>66</v>
      </c>
      <c r="F456" s="56" t="s">
        <v>5934</v>
      </c>
      <c r="G456" s="56" t="s">
        <v>5935</v>
      </c>
      <c r="H456" s="56" t="s">
        <v>5936</v>
      </c>
      <c r="I456" s="53">
        <v>0</v>
      </c>
      <c r="J456" s="53" t="s">
        <v>5937</v>
      </c>
      <c r="K456" s="53">
        <v>96018</v>
      </c>
      <c r="L456" s="53" t="s">
        <v>5938</v>
      </c>
      <c r="M456" s="53" t="s">
        <v>5939</v>
      </c>
      <c r="N456" s="53" t="s">
        <v>118</v>
      </c>
      <c r="O456" s="53"/>
      <c r="P456" s="53"/>
      <c r="Q456" s="53"/>
      <c r="R456" s="53">
        <v>1</v>
      </c>
      <c r="S456" s="53"/>
      <c r="T456" s="53">
        <v>0</v>
      </c>
      <c r="U456" s="53" t="s">
        <v>5940</v>
      </c>
      <c r="V456" s="53" t="s">
        <v>1932</v>
      </c>
      <c r="W456" s="53" t="s">
        <v>76</v>
      </c>
      <c r="X456" s="53" t="s">
        <v>72</v>
      </c>
      <c r="Y456" s="53" t="s">
        <v>73</v>
      </c>
      <c r="Z456" s="53"/>
      <c r="AA456" s="53"/>
      <c r="AB456" s="53"/>
      <c r="AC456" s="53"/>
      <c r="AD456" s="53">
        <v>393479523408</v>
      </c>
      <c r="AE456" s="53" t="s">
        <v>5941</v>
      </c>
      <c r="AF456" s="53" t="s">
        <v>75</v>
      </c>
      <c r="AG456" s="53" t="s">
        <v>5942</v>
      </c>
      <c r="AH456" s="53" t="s">
        <v>5939</v>
      </c>
      <c r="AI456" s="53" t="s">
        <v>77</v>
      </c>
      <c r="AJ456" s="53" t="s">
        <v>5943</v>
      </c>
      <c r="AK456" s="53" t="s">
        <v>5944</v>
      </c>
      <c r="AL456" s="53" t="s">
        <v>5945</v>
      </c>
      <c r="AM456" s="53">
        <v>593</v>
      </c>
      <c r="AN456" s="53">
        <v>598</v>
      </c>
      <c r="AO456" s="53" t="s">
        <v>5946</v>
      </c>
      <c r="AP456" s="53" t="s">
        <v>5947</v>
      </c>
      <c r="AQ456" s="53" t="s">
        <v>5947</v>
      </c>
      <c r="AR456" s="53" t="s">
        <v>1897</v>
      </c>
      <c r="AS456" s="53" t="s">
        <v>5561</v>
      </c>
      <c r="AT456" s="54">
        <v>2019</v>
      </c>
      <c r="AU456" s="54" t="s">
        <v>5948</v>
      </c>
      <c r="AV456" s="54">
        <v>110</v>
      </c>
      <c r="AW456" s="54">
        <v>27.2</v>
      </c>
      <c r="AX456" s="53" t="s">
        <v>5932</v>
      </c>
      <c r="AY456" s="53" t="s">
        <v>5933</v>
      </c>
      <c r="AZ456" s="53" t="s">
        <v>86</v>
      </c>
      <c r="BA456" s="53" t="s">
        <v>5949</v>
      </c>
      <c r="BB456" s="53" t="s">
        <v>1897</v>
      </c>
      <c r="BC456" s="53" t="s">
        <v>5564</v>
      </c>
      <c r="BD456" s="54" t="str">
        <f t="shared" si="72"/>
        <v>01/10/2019</v>
      </c>
      <c r="BE456" s="54" t="str">
        <f t="shared" si="73"/>
        <v>01/11/2022</v>
      </c>
      <c r="BF456" s="54">
        <f t="shared" si="74"/>
        <v>37</v>
      </c>
      <c r="BG456" s="55">
        <f t="shared" si="75"/>
        <v>0.2</v>
      </c>
      <c r="BH456" s="55">
        <f t="shared" si="76"/>
        <v>0.18133333333333335</v>
      </c>
      <c r="BI456" s="55">
        <f t="shared" si="77"/>
        <v>0.58378378378378382</v>
      </c>
      <c r="BJ456" s="55">
        <f t="shared" si="78"/>
        <v>0.96511711711711712</v>
      </c>
      <c r="BK456" s="9">
        <f t="shared" si="79"/>
        <v>31</v>
      </c>
      <c r="BL456" s="10"/>
      <c r="BM456" s="9">
        <v>30</v>
      </c>
    </row>
    <row r="457" spans="1:178" hidden="1" x14ac:dyDescent="0.35">
      <c r="A457" s="15">
        <v>669</v>
      </c>
      <c r="B457" s="15" t="s">
        <v>63</v>
      </c>
      <c r="C457" s="15" t="s">
        <v>252</v>
      </c>
      <c r="D457" s="15" t="s">
        <v>5950</v>
      </c>
      <c r="E457" s="15" t="s">
        <v>66</v>
      </c>
      <c r="F457" s="15" t="s">
        <v>5951</v>
      </c>
      <c r="G457" s="15"/>
      <c r="H457" s="15" t="s">
        <v>5952</v>
      </c>
      <c r="I457" s="53">
        <v>0</v>
      </c>
      <c r="J457" s="53" t="s">
        <v>5953</v>
      </c>
      <c r="K457" s="53" t="s">
        <v>1932</v>
      </c>
      <c r="L457" s="53" t="s">
        <v>76</v>
      </c>
      <c r="M457" s="53" t="s">
        <v>72</v>
      </c>
      <c r="N457" s="53" t="s">
        <v>73</v>
      </c>
      <c r="O457" s="53"/>
      <c r="P457" s="53"/>
      <c r="Q457" s="53"/>
      <c r="R457" s="53">
        <v>0</v>
      </c>
      <c r="S457" s="53"/>
      <c r="T457" s="53">
        <v>0</v>
      </c>
      <c r="U457" s="53" t="s">
        <v>5953</v>
      </c>
      <c r="V457" s="53" t="s">
        <v>1932</v>
      </c>
      <c r="W457" s="53" t="s">
        <v>76</v>
      </c>
      <c r="X457" s="53" t="s">
        <v>72</v>
      </c>
      <c r="Y457" s="53" t="s">
        <v>73</v>
      </c>
      <c r="Z457" s="53"/>
      <c r="AA457" s="53"/>
      <c r="AB457" s="53"/>
      <c r="AC457" s="53"/>
      <c r="AD457" s="53">
        <v>3271174348</v>
      </c>
      <c r="AE457" s="53" t="s">
        <v>5954</v>
      </c>
      <c r="AF457" s="53" t="s">
        <v>75</v>
      </c>
      <c r="AG457" s="53" t="s">
        <v>76</v>
      </c>
      <c r="AH457" s="53" t="s">
        <v>72</v>
      </c>
      <c r="AI457" s="53" t="s">
        <v>77</v>
      </c>
      <c r="AJ457" s="53" t="s">
        <v>5955</v>
      </c>
      <c r="AK457" s="53" t="s">
        <v>1076</v>
      </c>
      <c r="AL457" s="53" t="s">
        <v>5956</v>
      </c>
      <c r="AM457" s="53">
        <v>680</v>
      </c>
      <c r="AN457" s="53">
        <v>669</v>
      </c>
      <c r="AO457" s="53" t="s">
        <v>5957</v>
      </c>
      <c r="AP457" s="53" t="s">
        <v>5958</v>
      </c>
      <c r="AQ457" s="53" t="s">
        <v>5958</v>
      </c>
      <c r="AR457" s="53" t="s">
        <v>1897</v>
      </c>
      <c r="AS457" s="53" t="s">
        <v>4051</v>
      </c>
      <c r="AT457" s="54">
        <v>2021</v>
      </c>
      <c r="AU457" s="54" t="s">
        <v>2727</v>
      </c>
      <c r="AV457" s="54">
        <v>107</v>
      </c>
      <c r="AW457" s="54">
        <v>25.41</v>
      </c>
      <c r="AX457" s="15" t="s">
        <v>252</v>
      </c>
      <c r="AY457" s="15" t="s">
        <v>5950</v>
      </c>
      <c r="AZ457" s="15" t="s">
        <v>131</v>
      </c>
      <c r="BA457" s="15" t="s">
        <v>5959</v>
      </c>
      <c r="BB457" s="15" t="s">
        <v>1897</v>
      </c>
      <c r="BC457" s="15" t="s">
        <v>2401</v>
      </c>
      <c r="BD457" s="16" t="str">
        <f t="shared" si="72"/>
        <v>01/10/2021</v>
      </c>
      <c r="BE457" s="16" t="str">
        <f t="shared" si="73"/>
        <v>01/10/2024</v>
      </c>
      <c r="BF457" s="16">
        <f t="shared" si="74"/>
        <v>36</v>
      </c>
      <c r="BG457" s="17">
        <f t="shared" si="75"/>
        <v>0.19454545454545458</v>
      </c>
      <c r="BH457" s="17">
        <f t="shared" si="76"/>
        <v>0.1694</v>
      </c>
      <c r="BI457" s="17">
        <f t="shared" si="77"/>
        <v>0.6</v>
      </c>
      <c r="BJ457" s="17">
        <f t="shared" si="78"/>
        <v>0.96394545454545455</v>
      </c>
      <c r="BK457" s="18">
        <f t="shared" si="79"/>
        <v>32</v>
      </c>
      <c r="BL457" s="19"/>
      <c r="BM457" s="18">
        <v>34</v>
      </c>
    </row>
    <row r="458" spans="1:178" x14ac:dyDescent="0.35">
      <c r="A458" s="53">
        <v>429</v>
      </c>
      <c r="B458" s="53" t="s">
        <v>63</v>
      </c>
      <c r="C458" s="53" t="s">
        <v>685</v>
      </c>
      <c r="D458" s="53" t="s">
        <v>5960</v>
      </c>
      <c r="E458" s="53" t="s">
        <v>66</v>
      </c>
      <c r="F458" s="53" t="s">
        <v>5961</v>
      </c>
      <c r="G458" s="53"/>
      <c r="H458" s="53" t="s">
        <v>5962</v>
      </c>
      <c r="I458" s="53">
        <v>0</v>
      </c>
      <c r="J458" s="53" t="s">
        <v>5963</v>
      </c>
      <c r="K458" s="53" t="s">
        <v>5964</v>
      </c>
      <c r="L458" s="53" t="s">
        <v>4945</v>
      </c>
      <c r="M458" s="53" t="s">
        <v>72</v>
      </c>
      <c r="N458" s="53" t="s">
        <v>73</v>
      </c>
      <c r="O458" s="53"/>
      <c r="P458" s="53"/>
      <c r="Q458" s="53"/>
      <c r="R458" s="53">
        <v>0</v>
      </c>
      <c r="S458" s="53"/>
      <c r="T458" s="53">
        <v>0</v>
      </c>
      <c r="U458" s="53" t="s">
        <v>5963</v>
      </c>
      <c r="V458" s="53" t="s">
        <v>5964</v>
      </c>
      <c r="W458" s="53" t="s">
        <v>4945</v>
      </c>
      <c r="X458" s="53" t="s">
        <v>72</v>
      </c>
      <c r="Y458" s="53" t="s">
        <v>73</v>
      </c>
      <c r="Z458" s="53"/>
      <c r="AA458" s="53"/>
      <c r="AB458" s="53"/>
      <c r="AC458" s="53"/>
      <c r="AD458" s="53">
        <v>393408979475</v>
      </c>
      <c r="AE458" s="53" t="s">
        <v>1563</v>
      </c>
      <c r="AF458" s="53" t="s">
        <v>75</v>
      </c>
      <c r="AG458" s="53" t="s">
        <v>4945</v>
      </c>
      <c r="AH458" s="53" t="s">
        <v>72</v>
      </c>
      <c r="AI458" s="53" t="s">
        <v>77</v>
      </c>
      <c r="AJ458" s="53" t="s">
        <v>5965</v>
      </c>
      <c r="AK458" s="53" t="s">
        <v>207</v>
      </c>
      <c r="AL458" s="53" t="s">
        <v>5966</v>
      </c>
      <c r="AM458" s="53">
        <v>404</v>
      </c>
      <c r="AN458" s="53">
        <v>429</v>
      </c>
      <c r="AO458" s="53" t="s">
        <v>5967</v>
      </c>
      <c r="AP458" s="53" t="s">
        <v>5968</v>
      </c>
      <c r="AQ458" s="53" t="s">
        <v>5968</v>
      </c>
      <c r="AR458" s="53" t="s">
        <v>1897</v>
      </c>
      <c r="AS458" s="53" t="s">
        <v>5714</v>
      </c>
      <c r="AT458" s="54">
        <v>2019</v>
      </c>
      <c r="AU458" s="54" t="s">
        <v>3301</v>
      </c>
      <c r="AV458" s="54">
        <v>105</v>
      </c>
      <c r="AW458" s="54">
        <v>25.6</v>
      </c>
      <c r="AX458" s="53" t="s">
        <v>685</v>
      </c>
      <c r="AY458" s="53" t="s">
        <v>5960</v>
      </c>
      <c r="AZ458" s="53" t="s">
        <v>131</v>
      </c>
      <c r="BA458" s="53" t="s">
        <v>5969</v>
      </c>
      <c r="BB458" s="53" t="s">
        <v>1897</v>
      </c>
      <c r="BC458" s="53" t="s">
        <v>5717</v>
      </c>
      <c r="BD458" s="54" t="str">
        <f t="shared" si="72"/>
        <v>01/10/2019</v>
      </c>
      <c r="BE458" s="54" t="str">
        <f t="shared" si="73"/>
        <v>01/10/2022</v>
      </c>
      <c r="BF458" s="54">
        <f t="shared" si="74"/>
        <v>36</v>
      </c>
      <c r="BG458" s="55">
        <f t="shared" si="75"/>
        <v>0.19090909090909092</v>
      </c>
      <c r="BH458" s="55">
        <f t="shared" si="76"/>
        <v>0.17066666666666669</v>
      </c>
      <c r="BI458" s="55">
        <f t="shared" si="77"/>
        <v>0.6</v>
      </c>
      <c r="BJ458" s="55">
        <f t="shared" si="78"/>
        <v>0.96157575757575753</v>
      </c>
      <c r="BK458" s="9">
        <f t="shared" si="79"/>
        <v>33</v>
      </c>
      <c r="BL458" s="10"/>
      <c r="BM458" s="9">
        <v>35</v>
      </c>
    </row>
    <row r="459" spans="1:178" x14ac:dyDescent="0.35">
      <c r="A459" s="53">
        <v>588</v>
      </c>
      <c r="B459" s="53" t="s">
        <v>63</v>
      </c>
      <c r="C459" s="53" t="s">
        <v>2041</v>
      </c>
      <c r="D459" s="53" t="s">
        <v>5970</v>
      </c>
      <c r="E459" s="53" t="s">
        <v>136</v>
      </c>
      <c r="F459" s="53" t="s">
        <v>5971</v>
      </c>
      <c r="G459" s="53" t="s">
        <v>5972</v>
      </c>
      <c r="H459" s="53" t="s">
        <v>5973</v>
      </c>
      <c r="I459" s="53">
        <v>0</v>
      </c>
      <c r="J459" s="53" t="s">
        <v>5974</v>
      </c>
      <c r="K459" s="53" t="s">
        <v>5975</v>
      </c>
      <c r="L459" s="53" t="s">
        <v>76</v>
      </c>
      <c r="M459" s="53" t="s">
        <v>72</v>
      </c>
      <c r="N459" s="53" t="s">
        <v>73</v>
      </c>
      <c r="O459" s="53"/>
      <c r="P459" s="53"/>
      <c r="Q459" s="53"/>
      <c r="R459" s="53">
        <v>0</v>
      </c>
      <c r="S459" s="53"/>
      <c r="T459" s="53">
        <v>0</v>
      </c>
      <c r="U459" s="53" t="s">
        <v>5974</v>
      </c>
      <c r="V459" s="53" t="s">
        <v>5975</v>
      </c>
      <c r="W459" s="53" t="s">
        <v>76</v>
      </c>
      <c r="X459" s="53" t="s">
        <v>72</v>
      </c>
      <c r="Y459" s="53" t="s">
        <v>73</v>
      </c>
      <c r="Z459" s="53"/>
      <c r="AA459" s="53"/>
      <c r="AB459" s="53"/>
      <c r="AC459" s="53"/>
      <c r="AD459" s="53">
        <v>393459295278</v>
      </c>
      <c r="AE459" s="53" t="s">
        <v>5976</v>
      </c>
      <c r="AF459" s="53" t="s">
        <v>75</v>
      </c>
      <c r="AG459" s="53" t="s">
        <v>76</v>
      </c>
      <c r="AH459" s="53" t="s">
        <v>72</v>
      </c>
      <c r="AI459" s="53" t="s">
        <v>77</v>
      </c>
      <c r="AJ459" s="53" t="s">
        <v>5977</v>
      </c>
      <c r="AK459" s="53" t="s">
        <v>145</v>
      </c>
      <c r="AL459" s="53" t="s">
        <v>5978</v>
      </c>
      <c r="AM459" s="53">
        <v>584</v>
      </c>
      <c r="AN459" s="53">
        <v>588</v>
      </c>
      <c r="AO459" s="53" t="s">
        <v>5979</v>
      </c>
      <c r="AP459" s="53" t="s">
        <v>5980</v>
      </c>
      <c r="AQ459" s="53" t="s">
        <v>5980</v>
      </c>
      <c r="AR459" s="53" t="s">
        <v>1897</v>
      </c>
      <c r="AS459" s="53" t="s">
        <v>2001</v>
      </c>
      <c r="AT459" s="54">
        <v>2021</v>
      </c>
      <c r="AU459" s="54" t="s">
        <v>624</v>
      </c>
      <c r="AV459" s="54">
        <v>105</v>
      </c>
      <c r="AW459" s="54">
        <v>25.58</v>
      </c>
      <c r="AX459" s="53" t="s">
        <v>2041</v>
      </c>
      <c r="AY459" s="53" t="s">
        <v>5970</v>
      </c>
      <c r="AZ459" s="53" t="s">
        <v>1414</v>
      </c>
      <c r="BA459" s="53" t="s">
        <v>5981</v>
      </c>
      <c r="BB459" s="53" t="s">
        <v>1897</v>
      </c>
      <c r="BC459" s="53" t="s">
        <v>5982</v>
      </c>
      <c r="BD459" s="54" t="str">
        <f t="shared" si="72"/>
        <v>01/10/2021</v>
      </c>
      <c r="BE459" s="54" t="str">
        <f t="shared" si="73"/>
        <v>01/10/2024</v>
      </c>
      <c r="BF459" s="54">
        <f t="shared" si="74"/>
        <v>36</v>
      </c>
      <c r="BG459" s="55">
        <f t="shared" si="75"/>
        <v>0.19090909090909092</v>
      </c>
      <c r="BH459" s="55">
        <f t="shared" si="76"/>
        <v>0.17053333333333331</v>
      </c>
      <c r="BI459" s="55">
        <f t="shared" si="77"/>
        <v>0.6</v>
      </c>
      <c r="BJ459" s="55">
        <f t="shared" si="78"/>
        <v>0.96144242424242421</v>
      </c>
      <c r="BK459" s="9">
        <f t="shared" si="79"/>
        <v>34</v>
      </c>
      <c r="BL459" s="10"/>
      <c r="BM459" s="9">
        <v>36</v>
      </c>
    </row>
    <row r="460" spans="1:178" s="21" customFormat="1" x14ac:dyDescent="0.35">
      <c r="A460" s="53">
        <v>30</v>
      </c>
      <c r="B460" s="53" t="s">
        <v>63</v>
      </c>
      <c r="C460" s="53" t="s">
        <v>872</v>
      </c>
      <c r="D460" s="53" t="s">
        <v>5983</v>
      </c>
      <c r="E460" s="53" t="s">
        <v>66</v>
      </c>
      <c r="F460" s="53" t="s">
        <v>5984</v>
      </c>
      <c r="G460" s="53" t="s">
        <v>5985</v>
      </c>
      <c r="H460" s="53" t="s">
        <v>5986</v>
      </c>
      <c r="I460" s="53">
        <v>0</v>
      </c>
      <c r="J460" s="53" t="s">
        <v>5987</v>
      </c>
      <c r="K460" s="53" t="s">
        <v>2238</v>
      </c>
      <c r="L460" s="53" t="s">
        <v>878</v>
      </c>
      <c r="M460" s="53" t="s">
        <v>879</v>
      </c>
      <c r="N460" s="53" t="s">
        <v>73</v>
      </c>
      <c r="O460" s="53"/>
      <c r="P460" s="53"/>
      <c r="Q460" s="53"/>
      <c r="R460" s="53">
        <v>1</v>
      </c>
      <c r="S460" s="53"/>
      <c r="T460" s="53">
        <v>0</v>
      </c>
      <c r="U460" s="53" t="s">
        <v>5988</v>
      </c>
      <c r="V460" s="53" t="s">
        <v>2047</v>
      </c>
      <c r="W460" s="53" t="s">
        <v>76</v>
      </c>
      <c r="X460" s="53" t="s">
        <v>72</v>
      </c>
      <c r="Y460" s="53" t="s">
        <v>73</v>
      </c>
      <c r="Z460" s="53"/>
      <c r="AA460" s="53"/>
      <c r="AB460" s="53"/>
      <c r="AC460" s="53"/>
      <c r="AD460" s="53" t="s">
        <v>5989</v>
      </c>
      <c r="AE460" s="53" t="s">
        <v>5990</v>
      </c>
      <c r="AF460" s="53" t="s">
        <v>75</v>
      </c>
      <c r="AG460" s="53" t="s">
        <v>878</v>
      </c>
      <c r="AH460" s="53" t="s">
        <v>879</v>
      </c>
      <c r="AI460" s="53" t="s">
        <v>77</v>
      </c>
      <c r="AJ460" s="53" t="s">
        <v>5991</v>
      </c>
      <c r="AK460" s="53" t="s">
        <v>5992</v>
      </c>
      <c r="AL460" s="53" t="s">
        <v>5993</v>
      </c>
      <c r="AM460" s="53">
        <v>276</v>
      </c>
      <c r="AN460" s="53">
        <v>30</v>
      </c>
      <c r="AO460" s="53" t="s">
        <v>5994</v>
      </c>
      <c r="AP460" s="53" t="s">
        <v>5995</v>
      </c>
      <c r="AQ460" s="53" t="s">
        <v>5995</v>
      </c>
      <c r="AR460" s="53" t="s">
        <v>83</v>
      </c>
      <c r="AS460" s="53" t="s">
        <v>5996</v>
      </c>
      <c r="AT460" s="54">
        <v>2016</v>
      </c>
      <c r="AU460" s="54" t="s">
        <v>5997</v>
      </c>
      <c r="AV460" s="54">
        <v>108</v>
      </c>
      <c r="AW460" s="54">
        <v>26.95</v>
      </c>
      <c r="AX460" s="53" t="s">
        <v>872</v>
      </c>
      <c r="AY460" s="53" t="s">
        <v>5983</v>
      </c>
      <c r="AZ460" s="53" t="s">
        <v>131</v>
      </c>
      <c r="BA460" s="53" t="s">
        <v>5998</v>
      </c>
      <c r="BB460" s="53" t="s">
        <v>1897</v>
      </c>
      <c r="BC460" s="53" t="s">
        <v>5564</v>
      </c>
      <c r="BD460" s="54" t="str">
        <f t="shared" si="72"/>
        <v>01/10/2016</v>
      </c>
      <c r="BE460" s="54" t="str">
        <f t="shared" si="73"/>
        <v>01/11/2019</v>
      </c>
      <c r="BF460" s="54">
        <f t="shared" si="74"/>
        <v>37</v>
      </c>
      <c r="BG460" s="55">
        <f t="shared" si="75"/>
        <v>0.19636363636363638</v>
      </c>
      <c r="BH460" s="55">
        <f t="shared" si="76"/>
        <v>0.17966666666666667</v>
      </c>
      <c r="BI460" s="55">
        <f t="shared" si="77"/>
        <v>0.58378378378378382</v>
      </c>
      <c r="BJ460" s="55">
        <f t="shared" si="78"/>
        <v>0.95981408681408686</v>
      </c>
      <c r="BK460" s="9">
        <f t="shared" si="79"/>
        <v>35</v>
      </c>
      <c r="BL460" s="10"/>
      <c r="BM460" s="9">
        <v>33</v>
      </c>
      <c r="BN460" s="20"/>
      <c r="BO460" s="20"/>
      <c r="BP460" s="20"/>
      <c r="BQ460" s="20"/>
      <c r="BR460" s="20"/>
      <c r="BS460" s="20"/>
      <c r="BT460" s="20"/>
      <c r="BU460" s="20"/>
      <c r="BV460" s="20"/>
      <c r="BW460" s="20"/>
      <c r="BX460" s="20"/>
      <c r="BY460" s="20"/>
      <c r="BZ460" s="20"/>
      <c r="CA460" s="20"/>
      <c r="CB460" s="20"/>
      <c r="CC460" s="20"/>
      <c r="CD460" s="20"/>
      <c r="CE460" s="20"/>
      <c r="CF460" s="20"/>
      <c r="CG460" s="20"/>
      <c r="CH460" s="20"/>
      <c r="CI460" s="20"/>
      <c r="CJ460" s="20"/>
      <c r="CK460" s="20"/>
      <c r="CL460" s="20"/>
      <c r="CM460" s="20"/>
      <c r="CN460" s="20"/>
      <c r="CO460" s="20"/>
      <c r="CP460" s="20"/>
      <c r="CQ460" s="20"/>
      <c r="CR460" s="20"/>
      <c r="CS460" s="20"/>
      <c r="CT460" s="20"/>
      <c r="CU460" s="20"/>
      <c r="CV460" s="20"/>
      <c r="CW460" s="20"/>
      <c r="CX460" s="20"/>
      <c r="CY460" s="20"/>
      <c r="CZ460" s="20"/>
      <c r="DA460" s="20"/>
      <c r="DB460" s="20"/>
      <c r="DC460" s="20"/>
      <c r="DD460" s="20"/>
      <c r="DE460" s="20"/>
      <c r="DF460" s="20"/>
      <c r="DG460" s="20"/>
      <c r="DH460" s="20"/>
      <c r="DI460" s="20"/>
      <c r="DJ460" s="20"/>
      <c r="DK460" s="20"/>
      <c r="DL460" s="20"/>
      <c r="DM460" s="20"/>
      <c r="DN460" s="20"/>
      <c r="DO460" s="20"/>
      <c r="DP460" s="20"/>
      <c r="DQ460" s="20"/>
      <c r="DR460" s="20"/>
      <c r="DS460" s="20"/>
      <c r="DT460" s="20"/>
      <c r="DU460" s="20"/>
      <c r="DV460" s="20"/>
      <c r="DW460" s="20"/>
      <c r="DX460" s="20"/>
      <c r="DY460" s="20"/>
      <c r="DZ460" s="20"/>
      <c r="EA460" s="20"/>
      <c r="EB460" s="20"/>
      <c r="EC460" s="20"/>
      <c r="ED460" s="20"/>
      <c r="EE460" s="20"/>
      <c r="EF460" s="20"/>
      <c r="EG460" s="20"/>
      <c r="EH460" s="20"/>
      <c r="EI460" s="20"/>
      <c r="EJ460" s="20"/>
      <c r="EK460" s="20"/>
      <c r="EL460" s="20"/>
      <c r="EM460" s="20"/>
      <c r="EN460" s="20"/>
      <c r="EO460" s="20"/>
      <c r="EP460" s="20"/>
      <c r="EQ460" s="20"/>
      <c r="ER460" s="20"/>
      <c r="ES460" s="20"/>
      <c r="ET460" s="20"/>
      <c r="EU460" s="20"/>
      <c r="EV460" s="20"/>
      <c r="EW460" s="20"/>
      <c r="EX460" s="20"/>
      <c r="EY460" s="20"/>
      <c r="EZ460" s="20"/>
      <c r="FA460" s="20"/>
      <c r="FB460" s="20"/>
      <c r="FC460" s="20"/>
      <c r="FD460" s="20"/>
      <c r="FE460" s="20"/>
      <c r="FF460" s="20"/>
      <c r="FG460" s="20"/>
      <c r="FH460" s="20"/>
      <c r="FI460" s="20"/>
      <c r="FJ460" s="20"/>
      <c r="FK460" s="20"/>
      <c r="FL460" s="20"/>
      <c r="FM460" s="20"/>
      <c r="FN460" s="20"/>
      <c r="FO460" s="20"/>
      <c r="FP460" s="20"/>
      <c r="FQ460" s="20"/>
      <c r="FR460" s="20"/>
      <c r="FS460" s="20"/>
      <c r="FT460" s="20"/>
      <c r="FU460" s="20"/>
      <c r="FV460" s="20"/>
    </row>
    <row r="461" spans="1:178" x14ac:dyDescent="0.35">
      <c r="A461" s="53">
        <v>160</v>
      </c>
      <c r="B461" s="53" t="s">
        <v>63</v>
      </c>
      <c r="C461" s="53" t="s">
        <v>5999</v>
      </c>
      <c r="D461" s="53" t="s">
        <v>6000</v>
      </c>
      <c r="E461" s="53" t="s">
        <v>66</v>
      </c>
      <c r="F461" s="53" t="s">
        <v>6001</v>
      </c>
      <c r="G461" s="53"/>
      <c r="H461" s="53" t="s">
        <v>6002</v>
      </c>
      <c r="I461" s="53">
        <v>0</v>
      </c>
      <c r="J461" s="53" t="s">
        <v>6003</v>
      </c>
      <c r="K461" s="53">
        <v>67046</v>
      </c>
      <c r="L461" s="53" t="s">
        <v>6004</v>
      </c>
      <c r="M461" s="53" t="s">
        <v>202</v>
      </c>
      <c r="N461" s="53" t="s">
        <v>203</v>
      </c>
      <c r="O461" s="53"/>
      <c r="P461" s="53"/>
      <c r="Q461" s="53"/>
      <c r="R461" s="53">
        <v>1</v>
      </c>
      <c r="S461" s="53"/>
      <c r="T461" s="53">
        <v>0</v>
      </c>
      <c r="U461" s="53" t="s">
        <v>6005</v>
      </c>
      <c r="V461" s="53" t="s">
        <v>5604</v>
      </c>
      <c r="W461" s="53" t="s">
        <v>5605</v>
      </c>
      <c r="X461" s="53" t="s">
        <v>72</v>
      </c>
      <c r="Y461" s="53" t="s">
        <v>73</v>
      </c>
      <c r="Z461" s="53"/>
      <c r="AA461" s="53"/>
      <c r="AB461" s="53"/>
      <c r="AC461" s="53"/>
      <c r="AD461" s="53">
        <v>393428314757</v>
      </c>
      <c r="AE461" s="53" t="s">
        <v>6006</v>
      </c>
      <c r="AF461" s="53" t="s">
        <v>75</v>
      </c>
      <c r="AG461" s="53" t="s">
        <v>76</v>
      </c>
      <c r="AH461" s="53" t="s">
        <v>72</v>
      </c>
      <c r="AI461" s="53" t="s">
        <v>77</v>
      </c>
      <c r="AJ461" s="53" t="s">
        <v>6007</v>
      </c>
      <c r="AK461" s="53" t="s">
        <v>6008</v>
      </c>
      <c r="AL461" s="53" t="s">
        <v>2460</v>
      </c>
      <c r="AM461" s="53">
        <v>396</v>
      </c>
      <c r="AN461" s="53">
        <v>160</v>
      </c>
      <c r="AO461" s="53" t="s">
        <v>6009</v>
      </c>
      <c r="AP461" s="53" t="s">
        <v>6010</v>
      </c>
      <c r="AQ461" s="53" t="s">
        <v>6010</v>
      </c>
      <c r="AR461" s="53" t="s">
        <v>1897</v>
      </c>
      <c r="AS461" s="53" t="s">
        <v>84</v>
      </c>
      <c r="AT461" s="54">
        <v>2020</v>
      </c>
      <c r="AU461" s="54" t="s">
        <v>1117</v>
      </c>
      <c r="AV461" s="54">
        <v>110</v>
      </c>
      <c r="AW461" s="54">
        <v>28.67</v>
      </c>
      <c r="AX461" s="53" t="s">
        <v>5999</v>
      </c>
      <c r="AY461" s="53" t="s">
        <v>6000</v>
      </c>
      <c r="AZ461" s="53" t="s">
        <v>6011</v>
      </c>
      <c r="BA461" s="53" t="s">
        <v>6012</v>
      </c>
      <c r="BB461" s="53" t="s">
        <v>1897</v>
      </c>
      <c r="BC461" s="53" t="s">
        <v>5729</v>
      </c>
      <c r="BD461" s="54" t="str">
        <f t="shared" si="72"/>
        <v>01/10/2020</v>
      </c>
      <c r="BE461" s="54" t="str">
        <f t="shared" si="73"/>
        <v>01/12/2023</v>
      </c>
      <c r="BF461" s="54">
        <f t="shared" si="74"/>
        <v>38</v>
      </c>
      <c r="BG461" s="55">
        <f t="shared" si="75"/>
        <v>0.2</v>
      </c>
      <c r="BH461" s="55">
        <f t="shared" si="76"/>
        <v>0.19113333333333338</v>
      </c>
      <c r="BI461" s="55">
        <f t="shared" si="77"/>
        <v>0.56842105263157894</v>
      </c>
      <c r="BJ461" s="55">
        <f t="shared" si="78"/>
        <v>0.95955438596491227</v>
      </c>
      <c r="BK461" s="9">
        <f t="shared" si="79"/>
        <v>36</v>
      </c>
      <c r="BL461" s="10"/>
      <c r="BM461" s="9">
        <v>31</v>
      </c>
    </row>
    <row r="462" spans="1:178" hidden="1" x14ac:dyDescent="0.35">
      <c r="A462" s="15">
        <v>139</v>
      </c>
      <c r="B462" s="15" t="s">
        <v>63</v>
      </c>
      <c r="C462" s="15" t="s">
        <v>3764</v>
      </c>
      <c r="D462" s="56" t="s">
        <v>6013</v>
      </c>
      <c r="E462" s="15" t="s">
        <v>136</v>
      </c>
      <c r="F462" s="15" t="s">
        <v>6014</v>
      </c>
      <c r="G462" s="15"/>
      <c r="H462" s="15" t="s">
        <v>6015</v>
      </c>
      <c r="I462" s="53">
        <v>0</v>
      </c>
      <c r="J462" s="53" t="s">
        <v>6016</v>
      </c>
      <c r="K462" s="53" t="s">
        <v>4430</v>
      </c>
      <c r="L462" s="53" t="s">
        <v>76</v>
      </c>
      <c r="M462" s="53" t="s">
        <v>72</v>
      </c>
      <c r="N462" s="53" t="s">
        <v>73</v>
      </c>
      <c r="O462" s="53"/>
      <c r="P462" s="53"/>
      <c r="Q462" s="53"/>
      <c r="R462" s="53">
        <v>0</v>
      </c>
      <c r="S462" s="53"/>
      <c r="T462" s="53">
        <v>0</v>
      </c>
      <c r="U462" s="53" t="s">
        <v>6016</v>
      </c>
      <c r="V462" s="53" t="s">
        <v>4430</v>
      </c>
      <c r="W462" s="53" t="s">
        <v>76</v>
      </c>
      <c r="X462" s="53" t="s">
        <v>72</v>
      </c>
      <c r="Y462" s="53" t="s">
        <v>73</v>
      </c>
      <c r="Z462" s="53"/>
      <c r="AA462" s="53"/>
      <c r="AB462" s="53"/>
      <c r="AC462" s="53"/>
      <c r="AD462" s="53" t="s">
        <v>6017</v>
      </c>
      <c r="AE462" s="53" t="s">
        <v>6018</v>
      </c>
      <c r="AF462" s="53" t="s">
        <v>75</v>
      </c>
      <c r="AG462" s="53" t="s">
        <v>76</v>
      </c>
      <c r="AH462" s="53" t="s">
        <v>72</v>
      </c>
      <c r="AI462" s="53" t="s">
        <v>77</v>
      </c>
      <c r="AJ462" s="53" t="s">
        <v>6019</v>
      </c>
      <c r="AK462" s="53" t="s">
        <v>264</v>
      </c>
      <c r="AL462" s="53" t="s">
        <v>6020</v>
      </c>
      <c r="AM462" s="53">
        <v>136</v>
      </c>
      <c r="AN462" s="53">
        <v>139</v>
      </c>
      <c r="AO462" s="53" t="s">
        <v>6021</v>
      </c>
      <c r="AP462" s="53" t="s">
        <v>6022</v>
      </c>
      <c r="AQ462" s="53" t="s">
        <v>6022</v>
      </c>
      <c r="AR462" s="53" t="s">
        <v>1897</v>
      </c>
      <c r="AS462" s="53" t="s">
        <v>4051</v>
      </c>
      <c r="AT462" s="54">
        <v>2020</v>
      </c>
      <c r="AU462" s="54" t="s">
        <v>5099</v>
      </c>
      <c r="AV462" s="54">
        <v>104</v>
      </c>
      <c r="AW462" s="54">
        <v>24.41</v>
      </c>
      <c r="AX462" s="53" t="s">
        <v>3764</v>
      </c>
      <c r="AY462" s="53" t="s">
        <v>6013</v>
      </c>
      <c r="AZ462" s="53" t="s">
        <v>249</v>
      </c>
      <c r="BA462" s="53" t="s">
        <v>6023</v>
      </c>
      <c r="BB462" s="53" t="s">
        <v>1897</v>
      </c>
      <c r="BC462" s="53" t="s">
        <v>2401</v>
      </c>
      <c r="BD462" s="54" t="str">
        <f t="shared" si="72"/>
        <v>01/10/2020</v>
      </c>
      <c r="BE462" s="54" t="str">
        <f t="shared" si="73"/>
        <v>01/10/2023</v>
      </c>
      <c r="BF462" s="54">
        <f t="shared" si="74"/>
        <v>36</v>
      </c>
      <c r="BG462" s="55">
        <f t="shared" si="75"/>
        <v>0.18909090909090909</v>
      </c>
      <c r="BH462" s="55">
        <f t="shared" si="76"/>
        <v>0.16273333333333334</v>
      </c>
      <c r="BI462" s="55">
        <f t="shared" si="77"/>
        <v>0.6</v>
      </c>
      <c r="BJ462" s="55">
        <f t="shared" si="78"/>
        <v>0.95182424242424246</v>
      </c>
      <c r="BK462" s="9">
        <f t="shared" si="79"/>
        <v>37</v>
      </c>
      <c r="BL462" s="10"/>
      <c r="BM462" s="9">
        <v>40</v>
      </c>
    </row>
    <row r="463" spans="1:178" s="23" customFormat="1" x14ac:dyDescent="0.35">
      <c r="A463" s="53">
        <v>156</v>
      </c>
      <c r="B463" s="53" t="s">
        <v>63</v>
      </c>
      <c r="C463" s="53" t="s">
        <v>6024</v>
      </c>
      <c r="D463" s="53" t="s">
        <v>6025</v>
      </c>
      <c r="E463" s="53" t="s">
        <v>136</v>
      </c>
      <c r="F463" s="53" t="s">
        <v>6026</v>
      </c>
      <c r="G463" s="53"/>
      <c r="H463" s="53" t="s">
        <v>6027</v>
      </c>
      <c r="I463" s="53">
        <v>0</v>
      </c>
      <c r="J463" s="53" t="s">
        <v>6028</v>
      </c>
      <c r="K463" s="53" t="s">
        <v>240</v>
      </c>
      <c r="L463" s="53" t="s">
        <v>76</v>
      </c>
      <c r="M463" s="53" t="s">
        <v>72</v>
      </c>
      <c r="N463" s="53" t="s">
        <v>73</v>
      </c>
      <c r="O463" s="53"/>
      <c r="P463" s="53"/>
      <c r="Q463" s="53"/>
      <c r="R463" s="53">
        <v>0</v>
      </c>
      <c r="S463" s="53"/>
      <c r="T463" s="53">
        <v>0</v>
      </c>
      <c r="U463" s="53" t="s">
        <v>6028</v>
      </c>
      <c r="V463" s="53" t="s">
        <v>240</v>
      </c>
      <c r="W463" s="53" t="s">
        <v>76</v>
      </c>
      <c r="X463" s="53" t="s">
        <v>72</v>
      </c>
      <c r="Y463" s="53" t="s">
        <v>73</v>
      </c>
      <c r="Z463" s="53"/>
      <c r="AA463" s="53"/>
      <c r="AB463" s="53"/>
      <c r="AC463" s="53"/>
      <c r="AD463" s="53">
        <v>393890414384</v>
      </c>
      <c r="AE463" s="53" t="s">
        <v>6029</v>
      </c>
      <c r="AF463" s="53" t="s">
        <v>75</v>
      </c>
      <c r="AG463" s="53" t="s">
        <v>509</v>
      </c>
      <c r="AH463" s="53" t="s">
        <v>510</v>
      </c>
      <c r="AI463" s="53" t="s">
        <v>77</v>
      </c>
      <c r="AJ463" s="53" t="s">
        <v>6030</v>
      </c>
      <c r="AK463" s="53" t="s">
        <v>145</v>
      </c>
      <c r="AL463" s="53" t="s">
        <v>6031</v>
      </c>
      <c r="AM463" s="53">
        <v>581</v>
      </c>
      <c r="AN463" s="53">
        <v>156</v>
      </c>
      <c r="AO463" s="53" t="s">
        <v>6032</v>
      </c>
      <c r="AP463" s="53" t="s">
        <v>6033</v>
      </c>
      <c r="AQ463" s="53" t="s">
        <v>6033</v>
      </c>
      <c r="AR463" s="53" t="s">
        <v>1897</v>
      </c>
      <c r="AS463" s="53" t="s">
        <v>4051</v>
      </c>
      <c r="AT463" s="54">
        <v>2020</v>
      </c>
      <c r="AU463" s="54" t="s">
        <v>5099</v>
      </c>
      <c r="AV463" s="54">
        <v>103</v>
      </c>
      <c r="AW463" s="54">
        <v>24.41</v>
      </c>
      <c r="AX463" s="53" t="s">
        <v>6024</v>
      </c>
      <c r="AY463" s="53" t="s">
        <v>6025</v>
      </c>
      <c r="AZ463" s="53" t="s">
        <v>324</v>
      </c>
      <c r="BA463" s="53" t="s">
        <v>6034</v>
      </c>
      <c r="BB463" s="53" t="s">
        <v>1897</v>
      </c>
      <c r="BC463" s="53" t="s">
        <v>2401</v>
      </c>
      <c r="BD463" s="54" t="str">
        <f t="shared" si="72"/>
        <v>01/10/2020</v>
      </c>
      <c r="BE463" s="54" t="str">
        <f t="shared" si="73"/>
        <v>01/10/2023</v>
      </c>
      <c r="BF463" s="54">
        <f t="shared" si="74"/>
        <v>36</v>
      </c>
      <c r="BG463" s="55">
        <f t="shared" si="75"/>
        <v>0.18727272727272729</v>
      </c>
      <c r="BH463" s="55">
        <f t="shared" si="76"/>
        <v>0.16273333333333334</v>
      </c>
      <c r="BI463" s="55">
        <f t="shared" si="77"/>
        <v>0.6</v>
      </c>
      <c r="BJ463" s="55">
        <f t="shared" si="78"/>
        <v>0.95000606060606063</v>
      </c>
      <c r="BK463" s="9">
        <f t="shared" si="79"/>
        <v>38</v>
      </c>
      <c r="BL463" s="10"/>
      <c r="BM463" s="9">
        <v>42</v>
      </c>
      <c r="BN463" s="22"/>
      <c r="BO463" s="22"/>
      <c r="BP463" s="22"/>
      <c r="BQ463" s="22"/>
      <c r="BR463" s="22"/>
      <c r="BS463" s="22"/>
      <c r="BT463" s="22"/>
      <c r="BU463" s="22"/>
      <c r="BV463" s="22"/>
      <c r="BW463" s="22"/>
      <c r="BX463" s="22"/>
      <c r="BY463" s="22"/>
      <c r="BZ463" s="22"/>
      <c r="CA463" s="22"/>
      <c r="CB463" s="22"/>
      <c r="CC463" s="22"/>
      <c r="CD463" s="22"/>
      <c r="CE463" s="22"/>
      <c r="CF463" s="22"/>
      <c r="CG463" s="22"/>
      <c r="CH463" s="22"/>
      <c r="CI463" s="22"/>
      <c r="CJ463" s="22"/>
      <c r="CK463" s="22"/>
      <c r="CL463" s="22"/>
      <c r="CM463" s="22"/>
      <c r="CN463" s="22"/>
      <c r="CO463" s="22"/>
      <c r="CP463" s="22"/>
      <c r="CQ463" s="22"/>
      <c r="CR463" s="22"/>
      <c r="CS463" s="22"/>
      <c r="CT463" s="22"/>
      <c r="CU463" s="22"/>
      <c r="CV463" s="22"/>
      <c r="CW463" s="22"/>
      <c r="CX463" s="22"/>
      <c r="CY463" s="22"/>
      <c r="CZ463" s="22"/>
      <c r="DA463" s="22"/>
      <c r="DB463" s="22"/>
      <c r="DC463" s="22"/>
      <c r="DD463" s="22"/>
      <c r="DE463" s="22"/>
      <c r="DF463" s="22"/>
      <c r="DG463" s="22"/>
      <c r="DH463" s="22"/>
      <c r="DI463" s="22"/>
      <c r="DJ463" s="22"/>
      <c r="DK463" s="22"/>
      <c r="DL463" s="22"/>
      <c r="DM463" s="22"/>
      <c r="DN463" s="22"/>
      <c r="DO463" s="22"/>
      <c r="DP463" s="22"/>
      <c r="DQ463" s="22"/>
      <c r="DR463" s="22"/>
      <c r="DS463" s="22"/>
      <c r="DT463" s="22"/>
      <c r="DU463" s="22"/>
      <c r="DV463" s="22"/>
      <c r="DW463" s="22"/>
      <c r="DX463" s="22"/>
      <c r="DY463" s="22"/>
      <c r="DZ463" s="22"/>
      <c r="EA463" s="22"/>
      <c r="EB463" s="22"/>
      <c r="EC463" s="22"/>
      <c r="ED463" s="22"/>
      <c r="EE463" s="22"/>
      <c r="EF463" s="22"/>
      <c r="EG463" s="22"/>
      <c r="EH463" s="22"/>
      <c r="EI463" s="22"/>
      <c r="EJ463" s="22"/>
      <c r="EK463" s="22"/>
      <c r="EL463" s="22"/>
      <c r="EM463" s="22"/>
      <c r="EN463" s="22"/>
      <c r="EO463" s="22"/>
      <c r="EP463" s="22"/>
      <c r="EQ463" s="22"/>
      <c r="ER463" s="22"/>
      <c r="ES463" s="22"/>
      <c r="ET463" s="22"/>
      <c r="EU463" s="22"/>
      <c r="EV463" s="22"/>
      <c r="EW463" s="22"/>
      <c r="EX463" s="22"/>
      <c r="EY463" s="22"/>
      <c r="EZ463" s="22"/>
      <c r="FA463" s="22"/>
      <c r="FB463" s="22"/>
      <c r="FC463" s="22"/>
      <c r="FD463" s="22"/>
      <c r="FE463" s="22"/>
      <c r="FF463" s="22"/>
      <c r="FG463" s="22"/>
      <c r="FH463" s="22"/>
      <c r="FI463" s="22"/>
      <c r="FJ463" s="22"/>
      <c r="FK463" s="22"/>
      <c r="FL463" s="22"/>
      <c r="FM463" s="22"/>
      <c r="FN463" s="22"/>
      <c r="FO463" s="22"/>
      <c r="FP463" s="22"/>
      <c r="FQ463" s="22"/>
      <c r="FR463" s="22"/>
      <c r="FS463" s="22"/>
      <c r="FT463" s="22"/>
      <c r="FU463" s="22"/>
      <c r="FV463" s="22"/>
    </row>
    <row r="464" spans="1:178" x14ac:dyDescent="0.35">
      <c r="A464" s="53">
        <v>703</v>
      </c>
      <c r="B464" s="53" t="s">
        <v>63</v>
      </c>
      <c r="C464" s="53" t="s">
        <v>6035</v>
      </c>
      <c r="D464" s="53" t="s">
        <v>6036</v>
      </c>
      <c r="E464" s="53" t="s">
        <v>66</v>
      </c>
      <c r="F464" s="53" t="s">
        <v>6037</v>
      </c>
      <c r="G464" s="53"/>
      <c r="H464" s="53" t="s">
        <v>6038</v>
      </c>
      <c r="I464" s="53">
        <v>0</v>
      </c>
      <c r="J464" s="53" t="s">
        <v>6039</v>
      </c>
      <c r="K464" s="53">
        <v>75014</v>
      </c>
      <c r="L464" s="53" t="s">
        <v>6040</v>
      </c>
      <c r="M464" s="53" t="s">
        <v>6041</v>
      </c>
      <c r="N464" s="53" t="s">
        <v>1637</v>
      </c>
      <c r="O464" s="53"/>
      <c r="P464" s="53"/>
      <c r="Q464" s="53"/>
      <c r="R464" s="53">
        <v>1</v>
      </c>
      <c r="S464" s="53"/>
      <c r="T464" s="53">
        <v>0</v>
      </c>
      <c r="U464" s="53" t="s">
        <v>6042</v>
      </c>
      <c r="V464" s="53" t="s">
        <v>1932</v>
      </c>
      <c r="W464" s="53" t="s">
        <v>76</v>
      </c>
      <c r="X464" s="53" t="s">
        <v>72</v>
      </c>
      <c r="Y464" s="53" t="s">
        <v>73</v>
      </c>
      <c r="Z464" s="53"/>
      <c r="AA464" s="53"/>
      <c r="AB464" s="53"/>
      <c r="AC464" s="53"/>
      <c r="AD464" s="53">
        <v>3201882816</v>
      </c>
      <c r="AE464" s="53" t="s">
        <v>6043</v>
      </c>
      <c r="AF464" s="53" t="s">
        <v>75</v>
      </c>
      <c r="AG464" s="53" t="s">
        <v>6044</v>
      </c>
      <c r="AH464" s="53" t="s">
        <v>6041</v>
      </c>
      <c r="AI464" s="53" t="s">
        <v>77</v>
      </c>
      <c r="AJ464" s="53" t="s">
        <v>6045</v>
      </c>
      <c r="AK464" s="53" t="s">
        <v>6046</v>
      </c>
      <c r="AL464" s="53" t="s">
        <v>6047</v>
      </c>
      <c r="AM464" s="53">
        <v>713</v>
      </c>
      <c r="AN464" s="53">
        <v>703</v>
      </c>
      <c r="AO464" s="53" t="s">
        <v>6048</v>
      </c>
      <c r="AP464" s="53" t="s">
        <v>6049</v>
      </c>
      <c r="AQ464" s="53" t="s">
        <v>6049</v>
      </c>
      <c r="AR464" s="53" t="s">
        <v>1897</v>
      </c>
      <c r="AS464" s="53" t="s">
        <v>5561</v>
      </c>
      <c r="AT464" s="54">
        <v>2019</v>
      </c>
      <c r="AU464" s="54" t="s">
        <v>5948</v>
      </c>
      <c r="AV464" s="54">
        <v>104</v>
      </c>
      <c r="AW464" s="54">
        <v>26.3</v>
      </c>
      <c r="AX464" s="53" t="s">
        <v>6035</v>
      </c>
      <c r="AY464" s="53" t="s">
        <v>6036</v>
      </c>
      <c r="AZ464" s="53" t="s">
        <v>86</v>
      </c>
      <c r="BA464" s="53" t="s">
        <v>6050</v>
      </c>
      <c r="BB464" s="53" t="s">
        <v>1897</v>
      </c>
      <c r="BC464" s="53" t="s">
        <v>5564</v>
      </c>
      <c r="BD464" s="54" t="str">
        <f t="shared" si="72"/>
        <v>01/10/2019</v>
      </c>
      <c r="BE464" s="54" t="str">
        <f t="shared" si="73"/>
        <v>01/11/2022</v>
      </c>
      <c r="BF464" s="54">
        <f t="shared" si="74"/>
        <v>37</v>
      </c>
      <c r="BG464" s="55">
        <f t="shared" si="75"/>
        <v>0.18909090909090909</v>
      </c>
      <c r="BH464" s="55">
        <f t="shared" si="76"/>
        <v>0.17533333333333334</v>
      </c>
      <c r="BI464" s="55">
        <f t="shared" si="77"/>
        <v>0.58378378378378382</v>
      </c>
      <c r="BJ464" s="55">
        <f t="shared" si="78"/>
        <v>0.94820802620802624</v>
      </c>
      <c r="BK464" s="9">
        <f t="shared" si="79"/>
        <v>39</v>
      </c>
      <c r="BL464" s="10"/>
      <c r="BM464" s="9">
        <v>38</v>
      </c>
    </row>
    <row r="465" spans="1:178" x14ac:dyDescent="0.35">
      <c r="A465" s="53">
        <v>174</v>
      </c>
      <c r="B465" s="53" t="s">
        <v>63</v>
      </c>
      <c r="C465" s="53" t="s">
        <v>3764</v>
      </c>
      <c r="D465" s="53" t="s">
        <v>6051</v>
      </c>
      <c r="E465" s="53" t="s">
        <v>136</v>
      </c>
      <c r="F465" s="53" t="s">
        <v>6052</v>
      </c>
      <c r="G465" s="53"/>
      <c r="H465" s="53" t="s">
        <v>6053</v>
      </c>
      <c r="I465" s="53">
        <v>0</v>
      </c>
      <c r="J465" s="53" t="s">
        <v>6054</v>
      </c>
      <c r="K465" s="53" t="s">
        <v>6055</v>
      </c>
      <c r="L465" s="53" t="s">
        <v>76</v>
      </c>
      <c r="M465" s="53" t="s">
        <v>72</v>
      </c>
      <c r="N465" s="53" t="s">
        <v>73</v>
      </c>
      <c r="O465" s="53"/>
      <c r="P465" s="53"/>
      <c r="Q465" s="53"/>
      <c r="R465" s="53">
        <v>0</v>
      </c>
      <c r="S465" s="53"/>
      <c r="T465" s="53">
        <v>0</v>
      </c>
      <c r="U465" s="53" t="s">
        <v>6054</v>
      </c>
      <c r="V465" s="53" t="s">
        <v>6055</v>
      </c>
      <c r="W465" s="53" t="s">
        <v>76</v>
      </c>
      <c r="X465" s="53" t="s">
        <v>72</v>
      </c>
      <c r="Y465" s="53" t="s">
        <v>73</v>
      </c>
      <c r="Z465" s="53"/>
      <c r="AA465" s="53"/>
      <c r="AB465" s="53"/>
      <c r="AC465" s="53"/>
      <c r="AD465" s="53">
        <v>3456116446</v>
      </c>
      <c r="AE465" s="53" t="s">
        <v>6056</v>
      </c>
      <c r="AF465" s="53" t="s">
        <v>75</v>
      </c>
      <c r="AG465" s="53" t="s">
        <v>76</v>
      </c>
      <c r="AH465" s="53" t="s">
        <v>72</v>
      </c>
      <c r="AI465" s="53" t="s">
        <v>77</v>
      </c>
      <c r="AJ465" s="53" t="s">
        <v>6057</v>
      </c>
      <c r="AK465" s="53" t="s">
        <v>145</v>
      </c>
      <c r="AL465" s="53" t="s">
        <v>6058</v>
      </c>
      <c r="AM465" s="53">
        <v>483</v>
      </c>
      <c r="AN465" s="53">
        <v>174</v>
      </c>
      <c r="AO465" s="53" t="s">
        <v>6059</v>
      </c>
      <c r="AP465" s="53" t="s">
        <v>6060</v>
      </c>
      <c r="AQ465" s="53" t="s">
        <v>6060</v>
      </c>
      <c r="AR465" s="53" t="s">
        <v>1897</v>
      </c>
      <c r="AS465" s="53" t="s">
        <v>84</v>
      </c>
      <c r="AT465" s="54">
        <v>2019</v>
      </c>
      <c r="AU465" s="54" t="s">
        <v>6061</v>
      </c>
      <c r="AV465" s="54">
        <v>100</v>
      </c>
      <c r="AW465" s="54">
        <v>24.91</v>
      </c>
      <c r="AX465" s="53" t="s">
        <v>3764</v>
      </c>
      <c r="AY465" s="53" t="s">
        <v>6051</v>
      </c>
      <c r="AZ465" s="53" t="s">
        <v>131</v>
      </c>
      <c r="BA465" s="53" t="s">
        <v>6062</v>
      </c>
      <c r="BB465" s="53" t="s">
        <v>1897</v>
      </c>
      <c r="BC465" s="53" t="s">
        <v>5651</v>
      </c>
      <c r="BD465" s="54" t="str">
        <f t="shared" si="72"/>
        <v>01/10/2019</v>
      </c>
      <c r="BE465" s="54" t="str">
        <f t="shared" si="73"/>
        <v>01/10/2022</v>
      </c>
      <c r="BF465" s="54">
        <f t="shared" si="74"/>
        <v>36</v>
      </c>
      <c r="BG465" s="55">
        <f t="shared" si="75"/>
        <v>0.18181818181818182</v>
      </c>
      <c r="BH465" s="55">
        <f t="shared" si="76"/>
        <v>0.1660666666666667</v>
      </c>
      <c r="BI465" s="55">
        <f t="shared" si="77"/>
        <v>0.6</v>
      </c>
      <c r="BJ465" s="55">
        <f t="shared" si="78"/>
        <v>0.94788484848484855</v>
      </c>
      <c r="BK465" s="9">
        <f t="shared" si="79"/>
        <v>40</v>
      </c>
      <c r="BL465" s="10"/>
      <c r="BM465" s="9">
        <v>46</v>
      </c>
    </row>
    <row r="466" spans="1:178" x14ac:dyDescent="0.35">
      <c r="A466" s="53">
        <v>275</v>
      </c>
      <c r="B466" s="53" t="s">
        <v>63</v>
      </c>
      <c r="C466" s="53" t="s">
        <v>1927</v>
      </c>
      <c r="D466" s="53" t="s">
        <v>4392</v>
      </c>
      <c r="E466" s="53" t="s">
        <v>136</v>
      </c>
      <c r="F466" s="53" t="s">
        <v>6063</v>
      </c>
      <c r="G466" s="53"/>
      <c r="H466" s="53" t="s">
        <v>6064</v>
      </c>
      <c r="I466" s="53">
        <v>0</v>
      </c>
      <c r="J466" s="53" t="s">
        <v>6065</v>
      </c>
      <c r="K466" s="53" t="s">
        <v>1224</v>
      </c>
      <c r="L466" s="53" t="s">
        <v>1225</v>
      </c>
      <c r="M466" s="53" t="s">
        <v>72</v>
      </c>
      <c r="N466" s="53" t="s">
        <v>73</v>
      </c>
      <c r="O466" s="53"/>
      <c r="P466" s="53"/>
      <c r="Q466" s="53"/>
      <c r="R466" s="53">
        <v>0</v>
      </c>
      <c r="S466" s="53"/>
      <c r="T466" s="53">
        <v>0</v>
      </c>
      <c r="U466" s="53" t="s">
        <v>6065</v>
      </c>
      <c r="V466" s="53" t="s">
        <v>1224</v>
      </c>
      <c r="W466" s="53" t="s">
        <v>1225</v>
      </c>
      <c r="X466" s="53" t="s">
        <v>72</v>
      </c>
      <c r="Y466" s="53" t="s">
        <v>73</v>
      </c>
      <c r="Z466" s="53"/>
      <c r="AA466" s="53"/>
      <c r="AB466" s="53"/>
      <c r="AC466" s="53"/>
      <c r="AD466" s="53" t="s">
        <v>6066</v>
      </c>
      <c r="AE466" s="53" t="s">
        <v>5248</v>
      </c>
      <c r="AF466" s="53" t="s">
        <v>75</v>
      </c>
      <c r="AG466" s="53" t="s">
        <v>76</v>
      </c>
      <c r="AH466" s="53" t="s">
        <v>72</v>
      </c>
      <c r="AI466" s="53" t="s">
        <v>77</v>
      </c>
      <c r="AJ466" s="53" t="s">
        <v>6067</v>
      </c>
      <c r="AK466" s="53" t="s">
        <v>6068</v>
      </c>
      <c r="AL466" s="53" t="s">
        <v>6069</v>
      </c>
      <c r="AM466" s="53">
        <v>254</v>
      </c>
      <c r="AN466" s="53">
        <v>275</v>
      </c>
      <c r="AO466" s="53" t="s">
        <v>6070</v>
      </c>
      <c r="AP466" s="53" t="s">
        <v>6071</v>
      </c>
      <c r="AQ466" s="53" t="s">
        <v>6071</v>
      </c>
      <c r="AR466" s="53" t="s">
        <v>1897</v>
      </c>
      <c r="AS466" s="53" t="s">
        <v>5818</v>
      </c>
      <c r="AT466" s="54">
        <v>2019</v>
      </c>
      <c r="AU466" s="54" t="s">
        <v>4513</v>
      </c>
      <c r="AV466" s="54">
        <v>110</v>
      </c>
      <c r="AW466" s="54">
        <v>26.85</v>
      </c>
      <c r="AX466" s="53" t="s">
        <v>1927</v>
      </c>
      <c r="AY466" s="53" t="s">
        <v>4392</v>
      </c>
      <c r="AZ466" s="53" t="s">
        <v>659</v>
      </c>
      <c r="BA466" s="53" t="s">
        <v>6072</v>
      </c>
      <c r="BB466" s="53" t="s">
        <v>1897</v>
      </c>
      <c r="BC466" s="53" t="s">
        <v>5821</v>
      </c>
      <c r="BD466" s="54" t="str">
        <f t="shared" si="72"/>
        <v>01/10/2019</v>
      </c>
      <c r="BE466" s="54" t="str">
        <f t="shared" si="73"/>
        <v>01/12/2022</v>
      </c>
      <c r="BF466" s="54">
        <f t="shared" si="74"/>
        <v>38</v>
      </c>
      <c r="BG466" s="55">
        <f t="shared" si="75"/>
        <v>0.2</v>
      </c>
      <c r="BH466" s="55">
        <f t="shared" si="76"/>
        <v>0.17900000000000002</v>
      </c>
      <c r="BI466" s="55">
        <f t="shared" si="77"/>
        <v>0.56842105263157894</v>
      </c>
      <c r="BJ466" s="55">
        <f t="shared" si="78"/>
        <v>0.94742105263157894</v>
      </c>
      <c r="BK466" s="9">
        <f t="shared" si="79"/>
        <v>41</v>
      </c>
      <c r="BL466" s="10"/>
      <c r="BM466" s="9">
        <v>37</v>
      </c>
    </row>
    <row r="467" spans="1:178" x14ac:dyDescent="0.35">
      <c r="A467" s="53">
        <v>381</v>
      </c>
      <c r="B467" s="53" t="s">
        <v>63</v>
      </c>
      <c r="C467" s="53" t="s">
        <v>6073</v>
      </c>
      <c r="D467" s="53" t="s">
        <v>6074</v>
      </c>
      <c r="E467" s="53" t="s">
        <v>136</v>
      </c>
      <c r="F467" s="53" t="s">
        <v>6075</v>
      </c>
      <c r="G467" s="53" t="s">
        <v>6076</v>
      </c>
      <c r="H467" s="53" t="s">
        <v>6077</v>
      </c>
      <c r="I467" s="53">
        <v>0</v>
      </c>
      <c r="J467" s="53" t="s">
        <v>6078</v>
      </c>
      <c r="K467" s="53" t="s">
        <v>5067</v>
      </c>
      <c r="L467" s="53" t="s">
        <v>76</v>
      </c>
      <c r="M467" s="53" t="s">
        <v>72</v>
      </c>
      <c r="N467" s="53" t="s">
        <v>73</v>
      </c>
      <c r="O467" s="53"/>
      <c r="P467" s="53"/>
      <c r="Q467" s="53"/>
      <c r="R467" s="53">
        <v>0</v>
      </c>
      <c r="S467" s="53"/>
      <c r="T467" s="53">
        <v>0</v>
      </c>
      <c r="U467" s="53" t="s">
        <v>6078</v>
      </c>
      <c r="V467" s="53" t="s">
        <v>5067</v>
      </c>
      <c r="W467" s="53" t="s">
        <v>76</v>
      </c>
      <c r="X467" s="53" t="s">
        <v>72</v>
      </c>
      <c r="Y467" s="53" t="s">
        <v>73</v>
      </c>
      <c r="Z467" s="53"/>
      <c r="AA467" s="53"/>
      <c r="AB467" s="53"/>
      <c r="AC467" s="53"/>
      <c r="AD467" s="53">
        <v>393398555478</v>
      </c>
      <c r="AE467" s="53" t="s">
        <v>6079</v>
      </c>
      <c r="AF467" s="53" t="s">
        <v>3677</v>
      </c>
      <c r="AG467" s="53"/>
      <c r="AH467" s="53"/>
      <c r="AI467" s="53" t="s">
        <v>77</v>
      </c>
      <c r="AJ467" s="53" t="s">
        <v>6080</v>
      </c>
      <c r="AK467" s="53" t="s">
        <v>1337</v>
      </c>
      <c r="AL467" s="53" t="s">
        <v>6081</v>
      </c>
      <c r="AM467" s="53">
        <v>353</v>
      </c>
      <c r="AN467" s="53">
        <v>381</v>
      </c>
      <c r="AO467" s="53" t="s">
        <v>6082</v>
      </c>
      <c r="AP467" s="53" t="s">
        <v>6083</v>
      </c>
      <c r="AQ467" s="53" t="s">
        <v>6083</v>
      </c>
      <c r="AR467" s="53" t="s">
        <v>1897</v>
      </c>
      <c r="AS467" s="53" t="s">
        <v>5561</v>
      </c>
      <c r="AT467" s="54">
        <v>2004</v>
      </c>
      <c r="AU467" s="54" t="s">
        <v>6084</v>
      </c>
      <c r="AV467" s="54">
        <v>102</v>
      </c>
      <c r="AW467" s="54">
        <v>26.72</v>
      </c>
      <c r="AX467" s="53" t="s">
        <v>6073</v>
      </c>
      <c r="AY467" s="53" t="s">
        <v>6074</v>
      </c>
      <c r="AZ467" s="53" t="s">
        <v>6085</v>
      </c>
      <c r="BA467" s="53" t="s">
        <v>6086</v>
      </c>
      <c r="BB467" s="53" t="s">
        <v>1897</v>
      </c>
      <c r="BC467" s="53" t="s">
        <v>5564</v>
      </c>
      <c r="BD467" s="54" t="str">
        <f t="shared" si="72"/>
        <v>01/10/2004</v>
      </c>
      <c r="BE467" s="54" t="str">
        <f t="shared" si="73"/>
        <v>01/11/2007</v>
      </c>
      <c r="BF467" s="54">
        <f t="shared" si="74"/>
        <v>37</v>
      </c>
      <c r="BG467" s="55">
        <f t="shared" si="75"/>
        <v>0.18545454545454546</v>
      </c>
      <c r="BH467" s="55">
        <f t="shared" si="76"/>
        <v>0.17813333333333334</v>
      </c>
      <c r="BI467" s="55">
        <f t="shared" si="77"/>
        <v>0.58378378378378382</v>
      </c>
      <c r="BJ467" s="55">
        <f t="shared" si="78"/>
        <v>0.94737166257166261</v>
      </c>
      <c r="BK467" s="9">
        <f t="shared" si="79"/>
        <v>42</v>
      </c>
      <c r="BL467" s="10"/>
      <c r="BM467" s="9">
        <v>39</v>
      </c>
    </row>
    <row r="468" spans="1:178" x14ac:dyDescent="0.35">
      <c r="A468" s="53">
        <v>105</v>
      </c>
      <c r="B468" s="53" t="s">
        <v>63</v>
      </c>
      <c r="C468" s="53" t="s">
        <v>817</v>
      </c>
      <c r="D468" s="53" t="s">
        <v>6087</v>
      </c>
      <c r="E468" s="53" t="s">
        <v>66</v>
      </c>
      <c r="F468" s="53" t="s">
        <v>6088</v>
      </c>
      <c r="G468" s="53"/>
      <c r="H468" s="53" t="s">
        <v>6089</v>
      </c>
      <c r="I468" s="53">
        <v>0</v>
      </c>
      <c r="J468" s="53" t="s">
        <v>6090</v>
      </c>
      <c r="K468" s="53" t="s">
        <v>5853</v>
      </c>
      <c r="L468" s="53" t="s">
        <v>5854</v>
      </c>
      <c r="M468" s="53" t="s">
        <v>72</v>
      </c>
      <c r="N468" s="53" t="s">
        <v>73</v>
      </c>
      <c r="O468" s="53"/>
      <c r="P468" s="53"/>
      <c r="Q468" s="53"/>
      <c r="R468" s="53">
        <v>0</v>
      </c>
      <c r="S468" s="53"/>
      <c r="T468" s="53">
        <v>0</v>
      </c>
      <c r="U468" s="53" t="s">
        <v>6090</v>
      </c>
      <c r="V468" s="53" t="s">
        <v>5853</v>
      </c>
      <c r="W468" s="53" t="s">
        <v>5854</v>
      </c>
      <c r="X468" s="53" t="s">
        <v>72</v>
      </c>
      <c r="Y468" s="53" t="s">
        <v>73</v>
      </c>
      <c r="Z468" s="53"/>
      <c r="AA468" s="53"/>
      <c r="AB468" s="53"/>
      <c r="AC468" s="53"/>
      <c r="AD468" s="53">
        <v>393381490669</v>
      </c>
      <c r="AE468" s="53" t="s">
        <v>6091</v>
      </c>
      <c r="AF468" s="53" t="s">
        <v>75</v>
      </c>
      <c r="AG468" s="53" t="s">
        <v>4945</v>
      </c>
      <c r="AH468" s="53" t="s">
        <v>72</v>
      </c>
      <c r="AI468" s="53" t="s">
        <v>77</v>
      </c>
      <c r="AJ468" s="53" t="s">
        <v>6092</v>
      </c>
      <c r="AK468" s="53" t="s">
        <v>6093</v>
      </c>
      <c r="AL468" s="53" t="s">
        <v>6094</v>
      </c>
      <c r="AM468" s="53">
        <v>281</v>
      </c>
      <c r="AN468" s="53">
        <v>105</v>
      </c>
      <c r="AO468" s="53" t="s">
        <v>6095</v>
      </c>
      <c r="AP468" s="53" t="s">
        <v>6096</v>
      </c>
      <c r="AQ468" s="53" t="s">
        <v>6096</v>
      </c>
      <c r="AR468" s="53" t="s">
        <v>1897</v>
      </c>
      <c r="AS468" s="53" t="s">
        <v>5714</v>
      </c>
      <c r="AT468" s="54">
        <v>2019</v>
      </c>
      <c r="AU468" s="54" t="s">
        <v>3301</v>
      </c>
      <c r="AV468" s="54">
        <v>101</v>
      </c>
      <c r="AW468" s="54">
        <v>24.5</v>
      </c>
      <c r="AX468" s="53" t="s">
        <v>817</v>
      </c>
      <c r="AY468" s="53" t="s">
        <v>6087</v>
      </c>
      <c r="AZ468" s="53" t="s">
        <v>131</v>
      </c>
      <c r="BA468" s="53" t="s">
        <v>6097</v>
      </c>
      <c r="BB468" s="53" t="s">
        <v>1897</v>
      </c>
      <c r="BC468" s="53" t="s">
        <v>5717</v>
      </c>
      <c r="BD468" s="54" t="str">
        <f t="shared" si="72"/>
        <v>01/10/2019</v>
      </c>
      <c r="BE468" s="54" t="str">
        <f t="shared" si="73"/>
        <v>01/10/2022</v>
      </c>
      <c r="BF468" s="54">
        <f t="shared" si="74"/>
        <v>36</v>
      </c>
      <c r="BG468" s="55">
        <f t="shared" si="75"/>
        <v>0.18363636363636365</v>
      </c>
      <c r="BH468" s="55">
        <f t="shared" si="76"/>
        <v>0.16333333333333333</v>
      </c>
      <c r="BI468" s="55">
        <f t="shared" si="77"/>
        <v>0.6</v>
      </c>
      <c r="BJ468" s="55">
        <f t="shared" si="78"/>
        <v>0.94696969696969702</v>
      </c>
      <c r="BK468" s="9">
        <f t="shared" si="79"/>
        <v>43</v>
      </c>
      <c r="BL468" s="10"/>
      <c r="BM468" s="9">
        <v>47</v>
      </c>
    </row>
    <row r="469" spans="1:178" s="23" customFormat="1" hidden="1" x14ac:dyDescent="0.35">
      <c r="A469" s="15">
        <v>226</v>
      </c>
      <c r="B469" s="15" t="s">
        <v>63</v>
      </c>
      <c r="C469" s="15" t="s">
        <v>356</v>
      </c>
      <c r="D469" s="15" t="s">
        <v>6098</v>
      </c>
      <c r="E469" s="15" t="s">
        <v>136</v>
      </c>
      <c r="F469" s="15" t="s">
        <v>6099</v>
      </c>
      <c r="G469" s="15"/>
      <c r="H469" s="15" t="s">
        <v>6100</v>
      </c>
      <c r="I469" s="53">
        <v>0</v>
      </c>
      <c r="J469" s="53" t="s">
        <v>6101</v>
      </c>
      <c r="K469" s="53" t="s">
        <v>1735</v>
      </c>
      <c r="L469" s="53" t="s">
        <v>76</v>
      </c>
      <c r="M469" s="53" t="s">
        <v>72</v>
      </c>
      <c r="N469" s="53" t="s">
        <v>73</v>
      </c>
      <c r="O469" s="53"/>
      <c r="P469" s="53"/>
      <c r="Q469" s="53"/>
      <c r="R469" s="53">
        <v>0</v>
      </c>
      <c r="S469" s="53"/>
      <c r="T469" s="53">
        <v>0</v>
      </c>
      <c r="U469" s="53" t="s">
        <v>6101</v>
      </c>
      <c r="V469" s="53" t="s">
        <v>1735</v>
      </c>
      <c r="W469" s="53" t="s">
        <v>76</v>
      </c>
      <c r="X469" s="53" t="s">
        <v>72</v>
      </c>
      <c r="Y469" s="53" t="s">
        <v>73</v>
      </c>
      <c r="Z469" s="53"/>
      <c r="AA469" s="53"/>
      <c r="AB469" s="53"/>
      <c r="AC469" s="53"/>
      <c r="AD469" s="53">
        <v>393429425860</v>
      </c>
      <c r="AE469" s="53" t="s">
        <v>6102</v>
      </c>
      <c r="AF469" s="53" t="s">
        <v>75</v>
      </c>
      <c r="AG469" s="53" t="s">
        <v>76</v>
      </c>
      <c r="AH469" s="53" t="s">
        <v>72</v>
      </c>
      <c r="AI469" s="53" t="s">
        <v>77</v>
      </c>
      <c r="AJ469" s="53" t="s">
        <v>6103</v>
      </c>
      <c r="AK469" s="53" t="s">
        <v>76</v>
      </c>
      <c r="AL469" s="53" t="s">
        <v>6104</v>
      </c>
      <c r="AM469" s="53">
        <v>295</v>
      </c>
      <c r="AN469" s="53">
        <v>226</v>
      </c>
      <c r="AO469" s="53" t="s">
        <v>6105</v>
      </c>
      <c r="AP469" s="53" t="s">
        <v>6106</v>
      </c>
      <c r="AQ469" s="53" t="s">
        <v>6106</v>
      </c>
      <c r="AR469" s="53" t="s">
        <v>1897</v>
      </c>
      <c r="AS469" s="53" t="s">
        <v>4051</v>
      </c>
      <c r="AT469" s="54">
        <v>2020</v>
      </c>
      <c r="AU469" s="54" t="s">
        <v>5099</v>
      </c>
      <c r="AV469" s="54">
        <v>101</v>
      </c>
      <c r="AW469" s="54">
        <v>23.86</v>
      </c>
      <c r="AX469" s="53" t="s">
        <v>356</v>
      </c>
      <c r="AY469" s="53" t="s">
        <v>6098</v>
      </c>
      <c r="AZ469" s="53" t="s">
        <v>2714</v>
      </c>
      <c r="BA469" s="53" t="s">
        <v>6107</v>
      </c>
      <c r="BB469" s="53" t="s">
        <v>1897</v>
      </c>
      <c r="BC469" s="53" t="s">
        <v>5862</v>
      </c>
      <c r="BD469" s="54" t="str">
        <f t="shared" si="72"/>
        <v>01/10/2020</v>
      </c>
      <c r="BE469" s="54" t="str">
        <f t="shared" si="73"/>
        <v>01/10/2023</v>
      </c>
      <c r="BF469" s="54">
        <f t="shared" si="74"/>
        <v>36</v>
      </c>
      <c r="BG469" s="55">
        <f t="shared" si="75"/>
        <v>0.18363636363636365</v>
      </c>
      <c r="BH469" s="55">
        <f t="shared" si="76"/>
        <v>0.15906666666666669</v>
      </c>
      <c r="BI469" s="55">
        <f t="shared" si="77"/>
        <v>0.6</v>
      </c>
      <c r="BJ469" s="55">
        <f t="shared" si="78"/>
        <v>0.94270303030303038</v>
      </c>
      <c r="BK469" s="9">
        <f t="shared" si="79"/>
        <v>44</v>
      </c>
      <c r="BL469" s="10"/>
      <c r="BM469" s="9">
        <v>50</v>
      </c>
      <c r="BN469" s="22"/>
      <c r="BO469" s="22"/>
      <c r="BP469" s="22"/>
      <c r="BQ469" s="22"/>
      <c r="BR469" s="22"/>
      <c r="BS469" s="22"/>
      <c r="BT469" s="22"/>
      <c r="BU469" s="22"/>
      <c r="BV469" s="22"/>
      <c r="BW469" s="22"/>
      <c r="BX469" s="22"/>
      <c r="BY469" s="22"/>
      <c r="BZ469" s="22"/>
      <c r="CA469" s="22"/>
      <c r="CB469" s="22"/>
      <c r="CC469" s="22"/>
      <c r="CD469" s="22"/>
      <c r="CE469" s="22"/>
      <c r="CF469" s="22"/>
      <c r="CG469" s="22"/>
      <c r="CH469" s="22"/>
      <c r="CI469" s="22"/>
      <c r="CJ469" s="22"/>
      <c r="CK469" s="22"/>
      <c r="CL469" s="22"/>
      <c r="CM469" s="22"/>
      <c r="CN469" s="22"/>
      <c r="CO469" s="22"/>
      <c r="CP469" s="22"/>
      <c r="CQ469" s="22"/>
      <c r="CR469" s="22"/>
      <c r="CS469" s="22"/>
      <c r="CT469" s="22"/>
      <c r="CU469" s="22"/>
      <c r="CV469" s="22"/>
      <c r="CW469" s="22"/>
      <c r="CX469" s="22"/>
      <c r="CY469" s="22"/>
      <c r="CZ469" s="22"/>
      <c r="DA469" s="22"/>
      <c r="DB469" s="22"/>
      <c r="DC469" s="22"/>
      <c r="DD469" s="22"/>
      <c r="DE469" s="22"/>
      <c r="DF469" s="22"/>
      <c r="DG469" s="22"/>
      <c r="DH469" s="22"/>
      <c r="DI469" s="22"/>
      <c r="DJ469" s="22"/>
      <c r="DK469" s="22"/>
      <c r="DL469" s="22"/>
      <c r="DM469" s="22"/>
      <c r="DN469" s="22"/>
      <c r="DO469" s="22"/>
      <c r="DP469" s="22"/>
      <c r="DQ469" s="22"/>
      <c r="DR469" s="22"/>
      <c r="DS469" s="22"/>
      <c r="DT469" s="22"/>
      <c r="DU469" s="22"/>
      <c r="DV469" s="22"/>
      <c r="DW469" s="22"/>
      <c r="DX469" s="22"/>
      <c r="DY469" s="22"/>
      <c r="DZ469" s="22"/>
      <c r="EA469" s="22"/>
      <c r="EB469" s="22"/>
      <c r="EC469" s="22"/>
      <c r="ED469" s="22"/>
      <c r="EE469" s="22"/>
      <c r="EF469" s="22"/>
      <c r="EG469" s="22"/>
      <c r="EH469" s="22"/>
      <c r="EI469" s="22"/>
      <c r="EJ469" s="22"/>
      <c r="EK469" s="22"/>
      <c r="EL469" s="22"/>
      <c r="EM469" s="22"/>
      <c r="EN469" s="22"/>
      <c r="EO469" s="22"/>
      <c r="EP469" s="22"/>
      <c r="EQ469" s="22"/>
      <c r="ER469" s="22"/>
      <c r="ES469" s="22"/>
      <c r="ET469" s="22"/>
      <c r="EU469" s="22"/>
      <c r="EV469" s="22"/>
      <c r="EW469" s="22"/>
      <c r="EX469" s="22"/>
      <c r="EY469" s="22"/>
      <c r="EZ469" s="22"/>
      <c r="FA469" s="22"/>
      <c r="FB469" s="22"/>
      <c r="FC469" s="22"/>
      <c r="FD469" s="22"/>
      <c r="FE469" s="22"/>
      <c r="FF469" s="22"/>
      <c r="FG469" s="22"/>
      <c r="FH469" s="22"/>
      <c r="FI469" s="22"/>
      <c r="FJ469" s="22"/>
      <c r="FK469" s="22"/>
      <c r="FL469" s="22"/>
      <c r="FM469" s="22"/>
      <c r="FN469" s="22"/>
      <c r="FO469" s="22"/>
      <c r="FP469" s="22"/>
      <c r="FQ469" s="22"/>
      <c r="FR469" s="22"/>
      <c r="FS469" s="22"/>
      <c r="FT469" s="22"/>
      <c r="FU469" s="22"/>
      <c r="FV469" s="22"/>
    </row>
    <row r="470" spans="1:178" x14ac:dyDescent="0.35">
      <c r="A470" s="53">
        <v>16</v>
      </c>
      <c r="B470" s="53" t="s">
        <v>63</v>
      </c>
      <c r="C470" s="53" t="s">
        <v>396</v>
      </c>
      <c r="D470" s="53" t="s">
        <v>6108</v>
      </c>
      <c r="E470" s="53" t="s">
        <v>136</v>
      </c>
      <c r="F470" s="53" t="s">
        <v>6109</v>
      </c>
      <c r="G470" s="53"/>
      <c r="H470" s="53" t="s">
        <v>6110</v>
      </c>
      <c r="I470" s="53">
        <v>0</v>
      </c>
      <c r="J470" s="53" t="s">
        <v>6111</v>
      </c>
      <c r="K470" s="53" t="s">
        <v>782</v>
      </c>
      <c r="L470" s="53" t="s">
        <v>76</v>
      </c>
      <c r="M470" s="53" t="s">
        <v>72</v>
      </c>
      <c r="N470" s="53" t="s">
        <v>73</v>
      </c>
      <c r="O470" s="53"/>
      <c r="P470" s="53"/>
      <c r="Q470" s="53"/>
      <c r="R470" s="53">
        <v>0</v>
      </c>
      <c r="S470" s="53"/>
      <c r="T470" s="53">
        <v>0</v>
      </c>
      <c r="U470" s="53" t="s">
        <v>6111</v>
      </c>
      <c r="V470" s="53" t="s">
        <v>782</v>
      </c>
      <c r="W470" s="53" t="s">
        <v>76</v>
      </c>
      <c r="X470" s="53" t="s">
        <v>72</v>
      </c>
      <c r="Y470" s="53" t="s">
        <v>73</v>
      </c>
      <c r="Z470" s="53"/>
      <c r="AA470" s="53"/>
      <c r="AB470" s="53"/>
      <c r="AC470" s="53"/>
      <c r="AD470" s="53">
        <v>393343549513</v>
      </c>
      <c r="AE470" s="53" t="s">
        <v>6112</v>
      </c>
      <c r="AF470" s="53" t="s">
        <v>75</v>
      </c>
      <c r="AG470" s="53" t="s">
        <v>76</v>
      </c>
      <c r="AH470" s="53" t="s">
        <v>72</v>
      </c>
      <c r="AI470" s="53" t="s">
        <v>77</v>
      </c>
      <c r="AJ470" s="53" t="s">
        <v>6113</v>
      </c>
      <c r="AK470" s="53" t="s">
        <v>145</v>
      </c>
      <c r="AL470" s="53" t="s">
        <v>6114</v>
      </c>
      <c r="AM470" s="53">
        <v>23</v>
      </c>
      <c r="AN470" s="53">
        <v>16</v>
      </c>
      <c r="AO470" s="53" t="s">
        <v>6115</v>
      </c>
      <c r="AP470" s="53" t="s">
        <v>6116</v>
      </c>
      <c r="AQ470" s="53" t="s">
        <v>6116</v>
      </c>
      <c r="AR470" s="53" t="s">
        <v>129</v>
      </c>
      <c r="AS470" s="53" t="s">
        <v>1524</v>
      </c>
      <c r="AT470" s="54">
        <v>2019</v>
      </c>
      <c r="AU470" s="54" t="s">
        <v>1355</v>
      </c>
      <c r="AV470" s="54">
        <v>108</v>
      </c>
      <c r="AW470" s="54">
        <v>26.25</v>
      </c>
      <c r="AX470" s="53" t="s">
        <v>396</v>
      </c>
      <c r="AY470" s="53" t="s">
        <v>6108</v>
      </c>
      <c r="AZ470" s="53" t="s">
        <v>178</v>
      </c>
      <c r="BA470" s="53" t="s">
        <v>6117</v>
      </c>
      <c r="BB470" s="53" t="s">
        <v>1897</v>
      </c>
      <c r="BC470" s="53" t="s">
        <v>5794</v>
      </c>
      <c r="BD470" s="54" t="str">
        <f t="shared" si="72"/>
        <v>01/10/2019</v>
      </c>
      <c r="BE470" s="54" t="str">
        <f t="shared" si="73"/>
        <v>01/12/2022</v>
      </c>
      <c r="BF470" s="54">
        <f t="shared" si="74"/>
        <v>38</v>
      </c>
      <c r="BG470" s="55">
        <f t="shared" si="75"/>
        <v>0.19636363636363638</v>
      </c>
      <c r="BH470" s="55">
        <f t="shared" si="76"/>
        <v>0.17500000000000002</v>
      </c>
      <c r="BI470" s="55">
        <f t="shared" si="77"/>
        <v>0.56842105263157894</v>
      </c>
      <c r="BJ470" s="55">
        <f t="shared" si="78"/>
        <v>0.93978468899521528</v>
      </c>
      <c r="BK470" s="9">
        <f t="shared" si="79"/>
        <v>45</v>
      </c>
      <c r="BL470" s="10"/>
      <c r="BM470" s="9">
        <v>41</v>
      </c>
    </row>
    <row r="471" spans="1:178" x14ac:dyDescent="0.35">
      <c r="A471" s="53">
        <v>286</v>
      </c>
      <c r="B471" s="53" t="s">
        <v>63</v>
      </c>
      <c r="C471" s="53" t="s">
        <v>5330</v>
      </c>
      <c r="D471" s="53" t="s">
        <v>6118</v>
      </c>
      <c r="E471" s="53" t="s">
        <v>136</v>
      </c>
      <c r="F471" s="53" t="s">
        <v>6119</v>
      </c>
      <c r="G471" s="53"/>
      <c r="H471" s="53" t="s">
        <v>6120</v>
      </c>
      <c r="I471" s="53">
        <v>0</v>
      </c>
      <c r="J471" s="53" t="s">
        <v>6121</v>
      </c>
      <c r="K471" s="53" t="s">
        <v>4097</v>
      </c>
      <c r="L471" s="53" t="s">
        <v>4098</v>
      </c>
      <c r="M471" s="53" t="s">
        <v>72</v>
      </c>
      <c r="N471" s="53" t="s">
        <v>73</v>
      </c>
      <c r="O471" s="53"/>
      <c r="P471" s="53"/>
      <c r="Q471" s="53"/>
      <c r="R471" s="53">
        <v>0</v>
      </c>
      <c r="S471" s="53"/>
      <c r="T471" s="53">
        <v>0</v>
      </c>
      <c r="U471" s="53" t="s">
        <v>6121</v>
      </c>
      <c r="V471" s="53" t="s">
        <v>4097</v>
      </c>
      <c r="W471" s="53" t="s">
        <v>4098</v>
      </c>
      <c r="X471" s="53" t="s">
        <v>72</v>
      </c>
      <c r="Y471" s="53" t="s">
        <v>73</v>
      </c>
      <c r="Z471" s="53"/>
      <c r="AA471" s="53"/>
      <c r="AB471" s="53"/>
      <c r="AC471" s="53"/>
      <c r="AD471" s="53">
        <v>393779758496</v>
      </c>
      <c r="AE471" s="53" t="s">
        <v>6122</v>
      </c>
      <c r="AF471" s="53" t="s">
        <v>75</v>
      </c>
      <c r="AG471" s="53" t="s">
        <v>6123</v>
      </c>
      <c r="AH471" s="53" t="s">
        <v>3946</v>
      </c>
      <c r="AI471" s="53" t="s">
        <v>223</v>
      </c>
      <c r="AJ471" s="53" t="s">
        <v>6124</v>
      </c>
      <c r="AK471" s="53" t="s">
        <v>5224</v>
      </c>
      <c r="AL471" s="53" t="s">
        <v>6125</v>
      </c>
      <c r="AM471" s="53">
        <v>261</v>
      </c>
      <c r="AN471" s="53">
        <v>286</v>
      </c>
      <c r="AO471" s="53" t="s">
        <v>6126</v>
      </c>
      <c r="AP471" s="53" t="s">
        <v>6127</v>
      </c>
      <c r="AQ471" s="53" t="s">
        <v>6127</v>
      </c>
      <c r="AR471" s="53" t="s">
        <v>1897</v>
      </c>
      <c r="AS471" s="53" t="s">
        <v>5614</v>
      </c>
      <c r="AT471" s="54">
        <v>2019</v>
      </c>
      <c r="AU471" s="54" t="s">
        <v>1986</v>
      </c>
      <c r="AV471" s="54">
        <v>108</v>
      </c>
      <c r="AW471" s="54">
        <v>26</v>
      </c>
      <c r="AX471" s="53" t="s">
        <v>5330</v>
      </c>
      <c r="AY471" s="53" t="s">
        <v>6118</v>
      </c>
      <c r="AZ471" s="53" t="s">
        <v>131</v>
      </c>
      <c r="BA471" s="53" t="s">
        <v>6128</v>
      </c>
      <c r="BB471" s="53" t="s">
        <v>1897</v>
      </c>
      <c r="BC471" s="53" t="s">
        <v>4092</v>
      </c>
      <c r="BD471" s="54" t="str">
        <f t="shared" si="72"/>
        <v>01/10/2019</v>
      </c>
      <c r="BE471" s="54" t="str">
        <f t="shared" si="73"/>
        <v>01/12/2022</v>
      </c>
      <c r="BF471" s="54">
        <f t="shared" si="74"/>
        <v>38</v>
      </c>
      <c r="BG471" s="55">
        <f t="shared" si="75"/>
        <v>0.19636363636363638</v>
      </c>
      <c r="BH471" s="55">
        <f t="shared" si="76"/>
        <v>0.17333333333333334</v>
      </c>
      <c r="BI471" s="55">
        <f t="shared" si="77"/>
        <v>0.56842105263157894</v>
      </c>
      <c r="BJ471" s="55">
        <f t="shared" si="78"/>
        <v>0.93811802232854868</v>
      </c>
      <c r="BK471" s="9">
        <f t="shared" si="79"/>
        <v>46</v>
      </c>
      <c r="BL471" s="10"/>
      <c r="BM471" s="9">
        <v>44</v>
      </c>
    </row>
    <row r="472" spans="1:178" x14ac:dyDescent="0.35">
      <c r="A472" s="53">
        <v>606</v>
      </c>
      <c r="B472" s="53" t="s">
        <v>63</v>
      </c>
      <c r="C472" s="53" t="s">
        <v>685</v>
      </c>
      <c r="D472" s="53" t="s">
        <v>6129</v>
      </c>
      <c r="E472" s="53" t="s">
        <v>66</v>
      </c>
      <c r="F472" s="53" t="s">
        <v>6130</v>
      </c>
      <c r="G472" s="53"/>
      <c r="H472" s="53" t="s">
        <v>6131</v>
      </c>
      <c r="I472" s="53">
        <v>0</v>
      </c>
      <c r="J472" s="53" t="s">
        <v>6132</v>
      </c>
      <c r="K472" s="53" t="s">
        <v>5707</v>
      </c>
      <c r="L472" s="53" t="s">
        <v>5708</v>
      </c>
      <c r="M472" s="53" t="s">
        <v>72</v>
      </c>
      <c r="N472" s="53" t="s">
        <v>73</v>
      </c>
      <c r="O472" s="53"/>
      <c r="P472" s="53"/>
      <c r="Q472" s="53"/>
      <c r="R472" s="53">
        <v>0</v>
      </c>
      <c r="S472" s="53"/>
      <c r="T472" s="53">
        <v>0</v>
      </c>
      <c r="U472" s="53" t="s">
        <v>6132</v>
      </c>
      <c r="V472" s="53" t="s">
        <v>5707</v>
      </c>
      <c r="W472" s="53" t="s">
        <v>5708</v>
      </c>
      <c r="X472" s="53" t="s">
        <v>72</v>
      </c>
      <c r="Y472" s="53" t="s">
        <v>73</v>
      </c>
      <c r="Z472" s="53"/>
      <c r="AA472" s="53"/>
      <c r="AB472" s="53"/>
      <c r="AC472" s="53"/>
      <c r="AD472" s="53">
        <v>393454033663</v>
      </c>
      <c r="AE472" s="53" t="s">
        <v>6133</v>
      </c>
      <c r="AF472" s="53" t="s">
        <v>75</v>
      </c>
      <c r="AG472" s="53" t="s">
        <v>76</v>
      </c>
      <c r="AH472" s="53" t="s">
        <v>72</v>
      </c>
      <c r="AI472" s="53" t="s">
        <v>77</v>
      </c>
      <c r="AJ472" s="53" t="s">
        <v>6134</v>
      </c>
      <c r="AK472" s="53" t="s">
        <v>5708</v>
      </c>
      <c r="AL472" s="53" t="s">
        <v>6135</v>
      </c>
      <c r="AM472" s="53">
        <v>684</v>
      </c>
      <c r="AN472" s="53">
        <v>606</v>
      </c>
      <c r="AO472" s="53" t="s">
        <v>6136</v>
      </c>
      <c r="AP472" s="53" t="s">
        <v>6137</v>
      </c>
      <c r="AQ472" s="53" t="s">
        <v>6137</v>
      </c>
      <c r="AR472" s="53" t="s">
        <v>1897</v>
      </c>
      <c r="AS472" s="53" t="s">
        <v>3480</v>
      </c>
      <c r="AT472" s="54">
        <v>2020</v>
      </c>
      <c r="AU472" s="54" t="s">
        <v>6138</v>
      </c>
      <c r="AV472" s="54">
        <v>110</v>
      </c>
      <c r="AW472" s="54">
        <v>25.45</v>
      </c>
      <c r="AX472" s="53" t="s">
        <v>685</v>
      </c>
      <c r="AY472" s="53" t="s">
        <v>6129</v>
      </c>
      <c r="AZ472" s="53" t="s">
        <v>86</v>
      </c>
      <c r="BA472" s="53" t="s">
        <v>6139</v>
      </c>
      <c r="BB472" s="53" t="s">
        <v>1897</v>
      </c>
      <c r="BC472" s="53" t="s">
        <v>5575</v>
      </c>
      <c r="BD472" s="54" t="str">
        <f t="shared" si="72"/>
        <v>01/10/2020</v>
      </c>
      <c r="BE472" s="54" t="str">
        <f t="shared" si="73"/>
        <v>01/12/2023</v>
      </c>
      <c r="BF472" s="54">
        <f t="shared" si="74"/>
        <v>38</v>
      </c>
      <c r="BG472" s="55">
        <f t="shared" si="75"/>
        <v>0.2</v>
      </c>
      <c r="BH472" s="55">
        <f t="shared" si="76"/>
        <v>0.16966666666666666</v>
      </c>
      <c r="BI472" s="55">
        <f t="shared" si="77"/>
        <v>0.56842105263157894</v>
      </c>
      <c r="BJ472" s="55">
        <f t="shared" si="78"/>
        <v>0.93808771929824564</v>
      </c>
      <c r="BK472" s="9">
        <f t="shared" si="79"/>
        <v>47</v>
      </c>
      <c r="BL472" s="10"/>
      <c r="BM472" s="9">
        <v>45</v>
      </c>
    </row>
    <row r="473" spans="1:178" x14ac:dyDescent="0.35">
      <c r="A473" s="53">
        <v>178</v>
      </c>
      <c r="B473" s="53" t="s">
        <v>63</v>
      </c>
      <c r="C473" s="53" t="s">
        <v>1927</v>
      </c>
      <c r="D473" s="53" t="s">
        <v>6140</v>
      </c>
      <c r="E473" s="53" t="s">
        <v>136</v>
      </c>
      <c r="F473" s="53" t="s">
        <v>6141</v>
      </c>
      <c r="G473" s="53"/>
      <c r="H473" s="53" t="s">
        <v>6142</v>
      </c>
      <c r="I473" s="53">
        <v>0</v>
      </c>
      <c r="J473" s="53" t="s">
        <v>6143</v>
      </c>
      <c r="K473" s="53" t="s">
        <v>5733</v>
      </c>
      <c r="L473" s="53" t="s">
        <v>5734</v>
      </c>
      <c r="M473" s="53" t="s">
        <v>72</v>
      </c>
      <c r="N473" s="53" t="s">
        <v>73</v>
      </c>
      <c r="O473" s="53"/>
      <c r="P473" s="53"/>
      <c r="Q473" s="53"/>
      <c r="R473" s="53">
        <v>0</v>
      </c>
      <c r="S473" s="53"/>
      <c r="T473" s="53">
        <v>0</v>
      </c>
      <c r="U473" s="53" t="s">
        <v>6143</v>
      </c>
      <c r="V473" s="53" t="s">
        <v>5733</v>
      </c>
      <c r="W473" s="53" t="s">
        <v>5734</v>
      </c>
      <c r="X473" s="53" t="s">
        <v>72</v>
      </c>
      <c r="Y473" s="53" t="s">
        <v>73</v>
      </c>
      <c r="Z473" s="53"/>
      <c r="AA473" s="53"/>
      <c r="AB473" s="53"/>
      <c r="AC473" s="53"/>
      <c r="AD473" s="53">
        <v>393313202212</v>
      </c>
      <c r="AE473" s="53" t="s">
        <v>6144</v>
      </c>
      <c r="AF473" s="53" t="s">
        <v>75</v>
      </c>
      <c r="AG473" s="53" t="s">
        <v>76</v>
      </c>
      <c r="AH473" s="53" t="s">
        <v>72</v>
      </c>
      <c r="AI473" s="53" t="s">
        <v>77</v>
      </c>
      <c r="AJ473" s="53" t="s">
        <v>6145</v>
      </c>
      <c r="AK473" s="53" t="s">
        <v>1144</v>
      </c>
      <c r="AL473" s="53" t="s">
        <v>6146</v>
      </c>
      <c r="AM473" s="53">
        <v>166</v>
      </c>
      <c r="AN473" s="53">
        <v>178</v>
      </c>
      <c r="AO473" s="53" t="s">
        <v>6147</v>
      </c>
      <c r="AP473" s="53" t="s">
        <v>6148</v>
      </c>
      <c r="AQ473" s="53" t="s">
        <v>6148</v>
      </c>
      <c r="AR473" s="53" t="s">
        <v>1897</v>
      </c>
      <c r="AS473" s="53" t="s">
        <v>3480</v>
      </c>
      <c r="AT473" s="54">
        <v>2020</v>
      </c>
      <c r="AU473" s="54" t="s">
        <v>5701</v>
      </c>
      <c r="AV473" s="54">
        <v>96</v>
      </c>
      <c r="AW473" s="54">
        <v>24.5</v>
      </c>
      <c r="AX473" s="53" t="s">
        <v>1927</v>
      </c>
      <c r="AY473" s="53" t="s">
        <v>6140</v>
      </c>
      <c r="AZ473" s="53" t="s">
        <v>659</v>
      </c>
      <c r="BA473" s="53" t="s">
        <v>6149</v>
      </c>
      <c r="BB473" s="53" t="s">
        <v>1897</v>
      </c>
      <c r="BC473" s="53" t="s">
        <v>5575</v>
      </c>
      <c r="BD473" s="54" t="str">
        <f t="shared" si="72"/>
        <v>01/10/2020</v>
      </c>
      <c r="BE473" s="54" t="str">
        <f t="shared" si="73"/>
        <v>01/10/2023</v>
      </c>
      <c r="BF473" s="54">
        <f t="shared" si="74"/>
        <v>36</v>
      </c>
      <c r="BG473" s="55">
        <f t="shared" si="75"/>
        <v>0.17454545454545456</v>
      </c>
      <c r="BH473" s="55">
        <f t="shared" si="76"/>
        <v>0.16333333333333333</v>
      </c>
      <c r="BI473" s="55">
        <f t="shared" si="77"/>
        <v>0.6</v>
      </c>
      <c r="BJ473" s="55">
        <f t="shared" si="78"/>
        <v>0.93787878787878787</v>
      </c>
      <c r="BK473" s="9">
        <f t="shared" si="79"/>
        <v>48</v>
      </c>
      <c r="BL473" s="10"/>
      <c r="BM473" s="9">
        <v>52</v>
      </c>
    </row>
    <row r="474" spans="1:178" x14ac:dyDescent="0.35">
      <c r="A474" s="53">
        <v>276</v>
      </c>
      <c r="B474" s="53" t="s">
        <v>63</v>
      </c>
      <c r="C474" s="53" t="s">
        <v>6150</v>
      </c>
      <c r="D474" s="53" t="s">
        <v>6151</v>
      </c>
      <c r="E474" s="53" t="s">
        <v>66</v>
      </c>
      <c r="F474" s="53" t="s">
        <v>6152</v>
      </c>
      <c r="G474" s="53"/>
      <c r="H474" s="53" t="s">
        <v>6153</v>
      </c>
      <c r="I474" s="53">
        <v>0</v>
      </c>
      <c r="J474" s="53" t="s">
        <v>6154</v>
      </c>
      <c r="K474" s="53" t="s">
        <v>1735</v>
      </c>
      <c r="L474" s="53" t="s">
        <v>76</v>
      </c>
      <c r="M474" s="53" t="s">
        <v>72</v>
      </c>
      <c r="N474" s="53" t="s">
        <v>73</v>
      </c>
      <c r="O474" s="53"/>
      <c r="P474" s="53"/>
      <c r="Q474" s="53"/>
      <c r="R474" s="53">
        <v>0</v>
      </c>
      <c r="S474" s="53"/>
      <c r="T474" s="53">
        <v>0</v>
      </c>
      <c r="U474" s="53" t="s">
        <v>6154</v>
      </c>
      <c r="V474" s="53" t="s">
        <v>1735</v>
      </c>
      <c r="W474" s="53" t="s">
        <v>76</v>
      </c>
      <c r="X474" s="53" t="s">
        <v>72</v>
      </c>
      <c r="Y474" s="53" t="s">
        <v>73</v>
      </c>
      <c r="Z474" s="53"/>
      <c r="AA474" s="53"/>
      <c r="AB474" s="53"/>
      <c r="AC474" s="53"/>
      <c r="AD474" s="53" t="s">
        <v>6155</v>
      </c>
      <c r="AE474" s="53" t="s">
        <v>6156</v>
      </c>
      <c r="AF474" s="53" t="s">
        <v>75</v>
      </c>
      <c r="AG474" s="53" t="s">
        <v>76</v>
      </c>
      <c r="AH474" s="53" t="s">
        <v>72</v>
      </c>
      <c r="AI474" s="53" t="s">
        <v>77</v>
      </c>
      <c r="AJ474" s="53" t="s">
        <v>6157</v>
      </c>
      <c r="AK474" s="53" t="s">
        <v>145</v>
      </c>
      <c r="AL474" s="53" t="s">
        <v>6158</v>
      </c>
      <c r="AM474" s="53">
        <v>262</v>
      </c>
      <c r="AN474" s="53">
        <v>276</v>
      </c>
      <c r="AO474" s="53" t="s">
        <v>6159</v>
      </c>
      <c r="AP474" s="53" t="s">
        <v>6160</v>
      </c>
      <c r="AQ474" s="53" t="s">
        <v>6160</v>
      </c>
      <c r="AR474" s="53" t="s">
        <v>1897</v>
      </c>
      <c r="AS474" s="53" t="s">
        <v>5818</v>
      </c>
      <c r="AT474" s="54">
        <v>2019</v>
      </c>
      <c r="AU474" s="54" t="s">
        <v>4513</v>
      </c>
      <c r="AV474" s="54">
        <v>108</v>
      </c>
      <c r="AW474" s="54">
        <v>25.62</v>
      </c>
      <c r="AX474" s="53" t="s">
        <v>6150</v>
      </c>
      <c r="AY474" s="53" t="s">
        <v>6151</v>
      </c>
      <c r="AZ474" s="53" t="s">
        <v>4960</v>
      </c>
      <c r="BA474" s="53" t="s">
        <v>6161</v>
      </c>
      <c r="BB474" s="53" t="s">
        <v>1897</v>
      </c>
      <c r="BC474" s="53" t="s">
        <v>5821</v>
      </c>
      <c r="BD474" s="54" t="str">
        <f t="shared" si="72"/>
        <v>01/10/2019</v>
      </c>
      <c r="BE474" s="54" t="str">
        <f t="shared" si="73"/>
        <v>01/12/2022</v>
      </c>
      <c r="BF474" s="54">
        <f t="shared" si="74"/>
        <v>38</v>
      </c>
      <c r="BG474" s="55">
        <f t="shared" si="75"/>
        <v>0.19636363636363638</v>
      </c>
      <c r="BH474" s="55">
        <f t="shared" si="76"/>
        <v>0.17080000000000001</v>
      </c>
      <c r="BI474" s="55">
        <f t="shared" si="77"/>
        <v>0.56842105263157894</v>
      </c>
      <c r="BJ474" s="55">
        <f t="shared" si="78"/>
        <v>0.9355846889952153</v>
      </c>
      <c r="BK474" s="9">
        <f t="shared" si="79"/>
        <v>49</v>
      </c>
      <c r="BL474" s="10"/>
      <c r="BM474" s="9">
        <v>48</v>
      </c>
    </row>
    <row r="475" spans="1:178" x14ac:dyDescent="0.35">
      <c r="A475" s="53">
        <v>264</v>
      </c>
      <c r="B475" s="53" t="s">
        <v>63</v>
      </c>
      <c r="C475" s="53" t="s">
        <v>561</v>
      </c>
      <c r="D475" s="53" t="s">
        <v>6162</v>
      </c>
      <c r="E475" s="53" t="s">
        <v>66</v>
      </c>
      <c r="F475" s="53" t="s">
        <v>6163</v>
      </c>
      <c r="G475" s="53"/>
      <c r="H475" s="53" t="s">
        <v>6164</v>
      </c>
      <c r="I475" s="53">
        <v>0</v>
      </c>
      <c r="J475" s="53" t="s">
        <v>6165</v>
      </c>
      <c r="K475" s="53" t="s">
        <v>98</v>
      </c>
      <c r="L475" s="53" t="s">
        <v>76</v>
      </c>
      <c r="M475" s="53" t="s">
        <v>72</v>
      </c>
      <c r="N475" s="53" t="s">
        <v>73</v>
      </c>
      <c r="O475" s="53"/>
      <c r="P475" s="53"/>
      <c r="Q475" s="53"/>
      <c r="R475" s="53">
        <v>0</v>
      </c>
      <c r="S475" s="53"/>
      <c r="T475" s="53">
        <v>0</v>
      </c>
      <c r="U475" s="53" t="s">
        <v>6165</v>
      </c>
      <c r="V475" s="53" t="s">
        <v>98</v>
      </c>
      <c r="W475" s="53" t="s">
        <v>76</v>
      </c>
      <c r="X475" s="53" t="s">
        <v>72</v>
      </c>
      <c r="Y475" s="53" t="s">
        <v>73</v>
      </c>
      <c r="Z475" s="53"/>
      <c r="AA475" s="53"/>
      <c r="AB475" s="53"/>
      <c r="AC475" s="53"/>
      <c r="AD475" s="53">
        <v>3883656380</v>
      </c>
      <c r="AE475" s="53" t="s">
        <v>3341</v>
      </c>
      <c r="AF475" s="53" t="s">
        <v>75</v>
      </c>
      <c r="AG475" s="53" t="s">
        <v>76</v>
      </c>
      <c r="AH475" s="53" t="s">
        <v>72</v>
      </c>
      <c r="AI475" s="53" t="s">
        <v>77</v>
      </c>
      <c r="AJ475" s="53" t="s">
        <v>6166</v>
      </c>
      <c r="AK475" s="53" t="s">
        <v>145</v>
      </c>
      <c r="AL475" s="53" t="s">
        <v>6167</v>
      </c>
      <c r="AM475" s="53">
        <v>240</v>
      </c>
      <c r="AN475" s="53">
        <v>264</v>
      </c>
      <c r="AO475" s="53" t="s">
        <v>6168</v>
      </c>
      <c r="AP475" s="53" t="s">
        <v>6169</v>
      </c>
      <c r="AQ475" s="53" t="s">
        <v>6169</v>
      </c>
      <c r="AR475" s="53" t="s">
        <v>1897</v>
      </c>
      <c r="AS475" s="53" t="s">
        <v>2001</v>
      </c>
      <c r="AT475" s="54">
        <v>2019</v>
      </c>
      <c r="AU475" s="54" t="s">
        <v>6170</v>
      </c>
      <c r="AV475" s="54">
        <v>110</v>
      </c>
      <c r="AW475" s="54">
        <v>28.34</v>
      </c>
      <c r="AX475" s="53" t="s">
        <v>561</v>
      </c>
      <c r="AY475" s="53" t="s">
        <v>6162</v>
      </c>
      <c r="AZ475" s="53" t="s">
        <v>131</v>
      </c>
      <c r="BA475" s="53" t="s">
        <v>6171</v>
      </c>
      <c r="BB475" s="53" t="s">
        <v>1897</v>
      </c>
      <c r="BC475" s="53" t="s">
        <v>5982</v>
      </c>
      <c r="BD475" s="54" t="str">
        <f t="shared" si="72"/>
        <v>01/10/2019</v>
      </c>
      <c r="BE475" s="54" t="str">
        <f t="shared" si="73"/>
        <v>01/02/2023</v>
      </c>
      <c r="BF475" s="54">
        <f t="shared" si="74"/>
        <v>40</v>
      </c>
      <c r="BG475" s="55">
        <f t="shared" si="75"/>
        <v>0.2</v>
      </c>
      <c r="BH475" s="55">
        <f t="shared" si="76"/>
        <v>0.18893333333333334</v>
      </c>
      <c r="BI475" s="55">
        <f t="shared" si="77"/>
        <v>0.54</v>
      </c>
      <c r="BJ475" s="55">
        <f t="shared" si="78"/>
        <v>0.92893333333333339</v>
      </c>
      <c r="BK475" s="9">
        <f t="shared" si="79"/>
        <v>50</v>
      </c>
      <c r="BL475" s="10"/>
      <c r="BM475" s="9">
        <v>43</v>
      </c>
    </row>
    <row r="476" spans="1:178" x14ac:dyDescent="0.35">
      <c r="A476" s="53">
        <v>607</v>
      </c>
      <c r="B476" s="53" t="s">
        <v>63</v>
      </c>
      <c r="C476" s="53" t="s">
        <v>3764</v>
      </c>
      <c r="D476" s="53" t="s">
        <v>6172</v>
      </c>
      <c r="E476" s="53" t="s">
        <v>136</v>
      </c>
      <c r="F476" s="53" t="s">
        <v>6173</v>
      </c>
      <c r="G476" s="53"/>
      <c r="H476" s="53" t="s">
        <v>6174</v>
      </c>
      <c r="I476" s="53">
        <v>0</v>
      </c>
      <c r="J476" s="53" t="s">
        <v>6175</v>
      </c>
      <c r="K476" s="53" t="s">
        <v>5604</v>
      </c>
      <c r="L476" s="53" t="s">
        <v>5605</v>
      </c>
      <c r="M476" s="53" t="s">
        <v>72</v>
      </c>
      <c r="N476" s="53" t="s">
        <v>73</v>
      </c>
      <c r="O476" s="53"/>
      <c r="P476" s="53"/>
      <c r="Q476" s="53"/>
      <c r="R476" s="53">
        <v>0</v>
      </c>
      <c r="S476" s="53"/>
      <c r="T476" s="53">
        <v>0</v>
      </c>
      <c r="U476" s="53" t="s">
        <v>6175</v>
      </c>
      <c r="V476" s="53" t="s">
        <v>5604</v>
      </c>
      <c r="W476" s="53" t="s">
        <v>5605</v>
      </c>
      <c r="X476" s="53" t="s">
        <v>72</v>
      </c>
      <c r="Y476" s="53" t="s">
        <v>73</v>
      </c>
      <c r="Z476" s="53"/>
      <c r="AA476" s="53"/>
      <c r="AB476" s="53"/>
      <c r="AC476" s="53"/>
      <c r="AD476" s="53">
        <v>393409951807</v>
      </c>
      <c r="AE476" s="53" t="s">
        <v>6176</v>
      </c>
      <c r="AF476" s="53" t="s">
        <v>75</v>
      </c>
      <c r="AG476" s="53" t="s">
        <v>992</v>
      </c>
      <c r="AH476" s="53" t="s">
        <v>72</v>
      </c>
      <c r="AI476" s="53" t="s">
        <v>77</v>
      </c>
      <c r="AJ476" s="53" t="s">
        <v>6177</v>
      </c>
      <c r="AK476" s="53" t="s">
        <v>6008</v>
      </c>
      <c r="AL476" s="53" t="s">
        <v>6178</v>
      </c>
      <c r="AM476" s="53">
        <v>659</v>
      </c>
      <c r="AN476" s="53">
        <v>607</v>
      </c>
      <c r="AO476" s="53" t="s">
        <v>6179</v>
      </c>
      <c r="AP476" s="53" t="s">
        <v>6180</v>
      </c>
      <c r="AQ476" s="53" t="s">
        <v>6180</v>
      </c>
      <c r="AR476" s="53" t="s">
        <v>1897</v>
      </c>
      <c r="AS476" s="53" t="s">
        <v>3480</v>
      </c>
      <c r="AT476" s="54">
        <v>2020</v>
      </c>
      <c r="AU476" s="54" t="s">
        <v>6138</v>
      </c>
      <c r="AV476" s="54">
        <v>107</v>
      </c>
      <c r="AW476" s="54">
        <v>24.58</v>
      </c>
      <c r="AX476" s="53" t="s">
        <v>3764</v>
      </c>
      <c r="AY476" s="53" t="s">
        <v>6172</v>
      </c>
      <c r="AZ476" s="53" t="s">
        <v>641</v>
      </c>
      <c r="BA476" s="53" t="s">
        <v>6181</v>
      </c>
      <c r="BB476" s="53" t="s">
        <v>1897</v>
      </c>
      <c r="BC476" s="53" t="s">
        <v>5575</v>
      </c>
      <c r="BD476" s="54" t="str">
        <f t="shared" si="72"/>
        <v>01/10/2020</v>
      </c>
      <c r="BE476" s="54" t="str">
        <f t="shared" si="73"/>
        <v>01/12/2023</v>
      </c>
      <c r="BF476" s="54">
        <f t="shared" si="74"/>
        <v>38</v>
      </c>
      <c r="BG476" s="55">
        <f t="shared" si="75"/>
        <v>0.19454545454545458</v>
      </c>
      <c r="BH476" s="55">
        <f t="shared" si="76"/>
        <v>0.16386666666666666</v>
      </c>
      <c r="BI476" s="55">
        <f t="shared" si="77"/>
        <v>0.56842105263157894</v>
      </c>
      <c r="BJ476" s="55">
        <f t="shared" si="78"/>
        <v>0.92683317384370012</v>
      </c>
      <c r="BK476" s="9">
        <f t="shared" si="79"/>
        <v>51</v>
      </c>
      <c r="BL476" s="10"/>
      <c r="BM476" s="9">
        <v>51</v>
      </c>
    </row>
    <row r="477" spans="1:178" x14ac:dyDescent="0.35">
      <c r="A477" s="53">
        <v>101</v>
      </c>
      <c r="B477" s="53" t="s">
        <v>63</v>
      </c>
      <c r="C477" s="53" t="s">
        <v>4228</v>
      </c>
      <c r="D477" s="53" t="s">
        <v>6182</v>
      </c>
      <c r="E477" s="53" t="s">
        <v>136</v>
      </c>
      <c r="F477" s="53" t="s">
        <v>6183</v>
      </c>
      <c r="G477" s="53" t="s">
        <v>6184</v>
      </c>
      <c r="H477" s="53" t="s">
        <v>6185</v>
      </c>
      <c r="I477" s="53">
        <v>0</v>
      </c>
      <c r="J477" s="53" t="s">
        <v>6186</v>
      </c>
      <c r="K477" s="53" t="s">
        <v>1932</v>
      </c>
      <c r="L477" s="53" t="s">
        <v>76</v>
      </c>
      <c r="M477" s="53" t="s">
        <v>72</v>
      </c>
      <c r="N477" s="53" t="s">
        <v>73</v>
      </c>
      <c r="O477" s="53"/>
      <c r="P477" s="53"/>
      <c r="Q477" s="53"/>
      <c r="R477" s="53">
        <v>0</v>
      </c>
      <c r="S477" s="53"/>
      <c r="T477" s="53">
        <v>0</v>
      </c>
      <c r="U477" s="53" t="s">
        <v>6186</v>
      </c>
      <c r="V477" s="53" t="s">
        <v>1932</v>
      </c>
      <c r="W477" s="53" t="s">
        <v>76</v>
      </c>
      <c r="X477" s="53" t="s">
        <v>72</v>
      </c>
      <c r="Y477" s="53" t="s">
        <v>73</v>
      </c>
      <c r="Z477" s="53"/>
      <c r="AA477" s="53"/>
      <c r="AB477" s="53"/>
      <c r="AC477" s="53"/>
      <c r="AD477" s="53">
        <v>393663367348</v>
      </c>
      <c r="AE477" s="53" t="s">
        <v>6187</v>
      </c>
      <c r="AF477" s="53" t="s">
        <v>75</v>
      </c>
      <c r="AG477" s="53" t="s">
        <v>76</v>
      </c>
      <c r="AH477" s="53" t="s">
        <v>72</v>
      </c>
      <c r="AI477" s="53" t="s">
        <v>77</v>
      </c>
      <c r="AJ477" s="53" t="s">
        <v>6188</v>
      </c>
      <c r="AK477" s="53" t="s">
        <v>145</v>
      </c>
      <c r="AL477" s="53" t="s">
        <v>6189</v>
      </c>
      <c r="AM477" s="53">
        <v>94</v>
      </c>
      <c r="AN477" s="53">
        <v>101</v>
      </c>
      <c r="AO477" s="53" t="s">
        <v>6190</v>
      </c>
      <c r="AP477" s="53" t="s">
        <v>6191</v>
      </c>
      <c r="AQ477" s="53" t="s">
        <v>6191</v>
      </c>
      <c r="AR477" s="53" t="s">
        <v>1897</v>
      </c>
      <c r="AS477" s="53" t="s">
        <v>5818</v>
      </c>
      <c r="AT477" s="54">
        <v>2020</v>
      </c>
      <c r="AU477" s="54" t="s">
        <v>6138</v>
      </c>
      <c r="AV477" s="54">
        <v>104</v>
      </c>
      <c r="AW477" s="54">
        <v>25.13</v>
      </c>
      <c r="AX477" s="53" t="s">
        <v>4228</v>
      </c>
      <c r="AY477" s="53" t="s">
        <v>6182</v>
      </c>
      <c r="AZ477" s="53" t="s">
        <v>683</v>
      </c>
      <c r="BA477" s="53" t="s">
        <v>6192</v>
      </c>
      <c r="BB477" s="53" t="s">
        <v>1897</v>
      </c>
      <c r="BC477" s="53" t="s">
        <v>5821</v>
      </c>
      <c r="BD477" s="54" t="str">
        <f t="shared" si="72"/>
        <v>01/10/2020</v>
      </c>
      <c r="BE477" s="54" t="str">
        <f t="shared" si="73"/>
        <v>01/12/2023</v>
      </c>
      <c r="BF477" s="54">
        <f t="shared" si="74"/>
        <v>38</v>
      </c>
      <c r="BG477" s="55">
        <f t="shared" si="75"/>
        <v>0.18909090909090909</v>
      </c>
      <c r="BH477" s="55">
        <f t="shared" si="76"/>
        <v>0.16753333333333334</v>
      </c>
      <c r="BI477" s="55">
        <f t="shared" si="77"/>
        <v>0.56842105263157894</v>
      </c>
      <c r="BJ477" s="55">
        <f t="shared" si="78"/>
        <v>0.92504529505582134</v>
      </c>
      <c r="BK477" s="9">
        <f t="shared" si="79"/>
        <v>52</v>
      </c>
      <c r="BL477" s="10"/>
      <c r="BM477" s="9">
        <v>54</v>
      </c>
    </row>
    <row r="478" spans="1:178" x14ac:dyDescent="0.35">
      <c r="A478" s="53">
        <v>829</v>
      </c>
      <c r="B478" s="53" t="s">
        <v>63</v>
      </c>
      <c r="C478" s="53" t="s">
        <v>396</v>
      </c>
      <c r="D478" s="53" t="s">
        <v>6193</v>
      </c>
      <c r="E478" s="53" t="s">
        <v>136</v>
      </c>
      <c r="F478" s="53" t="s">
        <v>6194</v>
      </c>
      <c r="G478" s="53"/>
      <c r="H478" s="53" t="s">
        <v>6195</v>
      </c>
      <c r="I478" s="53">
        <v>0</v>
      </c>
      <c r="J478" s="53" t="s">
        <v>6196</v>
      </c>
      <c r="K478" s="53" t="s">
        <v>4097</v>
      </c>
      <c r="L478" s="53" t="s">
        <v>4098</v>
      </c>
      <c r="M478" s="53" t="s">
        <v>72</v>
      </c>
      <c r="N478" s="53" t="s">
        <v>73</v>
      </c>
      <c r="O478" s="53"/>
      <c r="P478" s="53"/>
      <c r="Q478" s="53"/>
      <c r="R478" s="53">
        <v>0</v>
      </c>
      <c r="S478" s="53"/>
      <c r="T478" s="53">
        <v>0</v>
      </c>
      <c r="U478" s="53" t="s">
        <v>6196</v>
      </c>
      <c r="V478" s="53" t="s">
        <v>4097</v>
      </c>
      <c r="W478" s="53" t="s">
        <v>4098</v>
      </c>
      <c r="X478" s="53" t="s">
        <v>72</v>
      </c>
      <c r="Y478" s="53" t="s">
        <v>73</v>
      </c>
      <c r="Z478" s="53"/>
      <c r="AA478" s="53"/>
      <c r="AB478" s="53"/>
      <c r="AC478" s="53"/>
      <c r="AD478" s="53" t="s">
        <v>6197</v>
      </c>
      <c r="AE478" s="53" t="s">
        <v>6198</v>
      </c>
      <c r="AF478" s="53" t="s">
        <v>75</v>
      </c>
      <c r="AG478" s="53" t="s">
        <v>76</v>
      </c>
      <c r="AH478" s="53" t="s">
        <v>72</v>
      </c>
      <c r="AI478" s="53" t="s">
        <v>77</v>
      </c>
      <c r="AJ478" s="53" t="s">
        <v>6199</v>
      </c>
      <c r="AK478" s="53" t="s">
        <v>6200</v>
      </c>
      <c r="AL478" s="53" t="s">
        <v>6201</v>
      </c>
      <c r="AM478" s="53">
        <v>845</v>
      </c>
      <c r="AN478" s="53">
        <v>829</v>
      </c>
      <c r="AO478" s="53" t="s">
        <v>6202</v>
      </c>
      <c r="AP478" s="53" t="s">
        <v>6203</v>
      </c>
      <c r="AQ478" s="53" t="s">
        <v>6203</v>
      </c>
      <c r="AR478" s="53" t="s">
        <v>1897</v>
      </c>
      <c r="AS478" s="53" t="s">
        <v>4051</v>
      </c>
      <c r="AT478" s="54">
        <v>2021</v>
      </c>
      <c r="AU478" s="54" t="s">
        <v>2727</v>
      </c>
      <c r="AV478" s="54">
        <v>95</v>
      </c>
      <c r="AW478" s="54">
        <v>22.81</v>
      </c>
      <c r="AX478" s="53" t="s">
        <v>396</v>
      </c>
      <c r="AY478" s="53" t="s">
        <v>6193</v>
      </c>
      <c r="AZ478" s="53" t="s">
        <v>6204</v>
      </c>
      <c r="BA478" s="53" t="s">
        <v>6205</v>
      </c>
      <c r="BB478" s="53" t="s">
        <v>1897</v>
      </c>
      <c r="BC478" s="53" t="s">
        <v>2401</v>
      </c>
      <c r="BD478" s="54" t="str">
        <f t="shared" si="72"/>
        <v>01/10/2021</v>
      </c>
      <c r="BE478" s="54" t="str">
        <f t="shared" si="73"/>
        <v>01/10/2024</v>
      </c>
      <c r="BF478" s="54">
        <f t="shared" si="74"/>
        <v>36</v>
      </c>
      <c r="BG478" s="55">
        <f t="shared" si="75"/>
        <v>0.17272727272727273</v>
      </c>
      <c r="BH478" s="55">
        <f t="shared" si="76"/>
        <v>0.15206666666666668</v>
      </c>
      <c r="BI478" s="55">
        <f t="shared" si="77"/>
        <v>0.6</v>
      </c>
      <c r="BJ478" s="55">
        <f t="shared" si="78"/>
        <v>0.92479393939393939</v>
      </c>
      <c r="BK478" s="9">
        <f t="shared" si="79"/>
        <v>53</v>
      </c>
      <c r="BL478" s="10"/>
      <c r="BM478" s="9">
        <v>56</v>
      </c>
    </row>
    <row r="479" spans="1:178" x14ac:dyDescent="0.35">
      <c r="A479" s="53">
        <v>241</v>
      </c>
      <c r="B479" s="53" t="s">
        <v>63</v>
      </c>
      <c r="C479" s="53" t="s">
        <v>1177</v>
      </c>
      <c r="D479" s="53" t="s">
        <v>6206</v>
      </c>
      <c r="E479" s="53" t="s">
        <v>66</v>
      </c>
      <c r="F479" s="53" t="s">
        <v>6207</v>
      </c>
      <c r="G479" s="53" t="s">
        <v>6208</v>
      </c>
      <c r="H479" s="53" t="s">
        <v>6209</v>
      </c>
      <c r="I479" s="53">
        <v>0</v>
      </c>
      <c r="J479" s="53" t="s">
        <v>6210</v>
      </c>
      <c r="K479" s="53" t="s">
        <v>6055</v>
      </c>
      <c r="L479" s="53" t="s">
        <v>76</v>
      </c>
      <c r="M479" s="53" t="s">
        <v>72</v>
      </c>
      <c r="N479" s="53" t="s">
        <v>73</v>
      </c>
      <c r="O479" s="53"/>
      <c r="P479" s="53"/>
      <c r="Q479" s="53"/>
      <c r="R479" s="53">
        <v>0</v>
      </c>
      <c r="S479" s="53"/>
      <c r="T479" s="53">
        <v>0</v>
      </c>
      <c r="U479" s="53" t="s">
        <v>6210</v>
      </c>
      <c r="V479" s="53" t="s">
        <v>6055</v>
      </c>
      <c r="W479" s="53" t="s">
        <v>76</v>
      </c>
      <c r="X479" s="53" t="s">
        <v>72</v>
      </c>
      <c r="Y479" s="53" t="s">
        <v>73</v>
      </c>
      <c r="Z479" s="53"/>
      <c r="AA479" s="53"/>
      <c r="AB479" s="53"/>
      <c r="AC479" s="53"/>
      <c r="AD479" s="53">
        <v>393770903661</v>
      </c>
      <c r="AE479" s="53" t="s">
        <v>6211</v>
      </c>
      <c r="AF479" s="53" t="s">
        <v>75</v>
      </c>
      <c r="AG479" s="53" t="s">
        <v>76</v>
      </c>
      <c r="AH479" s="53" t="s">
        <v>72</v>
      </c>
      <c r="AI479" s="53" t="s">
        <v>77</v>
      </c>
      <c r="AJ479" s="53" t="s">
        <v>6212</v>
      </c>
      <c r="AK479" s="53" t="s">
        <v>6213</v>
      </c>
      <c r="AL479" s="53" t="s">
        <v>6214</v>
      </c>
      <c r="AM479" s="53">
        <v>216</v>
      </c>
      <c r="AN479" s="53">
        <v>241</v>
      </c>
      <c r="AO479" s="53" t="s">
        <v>6215</v>
      </c>
      <c r="AP479" s="53" t="s">
        <v>6216</v>
      </c>
      <c r="AQ479" s="53" t="s">
        <v>6216</v>
      </c>
      <c r="AR479" s="53" t="s">
        <v>1897</v>
      </c>
      <c r="AS479" s="53" t="s">
        <v>5741</v>
      </c>
      <c r="AT479" s="54">
        <v>2020</v>
      </c>
      <c r="AU479" s="54" t="s">
        <v>2900</v>
      </c>
      <c r="AV479" s="54">
        <v>110</v>
      </c>
      <c r="AW479" s="54">
        <v>27.6</v>
      </c>
      <c r="AX479" s="53" t="s">
        <v>1177</v>
      </c>
      <c r="AY479" s="53" t="s">
        <v>6206</v>
      </c>
      <c r="AZ479" s="53" t="s">
        <v>683</v>
      </c>
      <c r="BA479" s="53" t="s">
        <v>6217</v>
      </c>
      <c r="BB479" s="53" t="s">
        <v>1897</v>
      </c>
      <c r="BC479" s="53" t="s">
        <v>6218</v>
      </c>
      <c r="BD479" s="54" t="str">
        <f t="shared" si="72"/>
        <v>01/10/2020</v>
      </c>
      <c r="BE479" s="54" t="str">
        <f t="shared" si="73"/>
        <v>01/02/2024</v>
      </c>
      <c r="BF479" s="54">
        <f t="shared" si="74"/>
        <v>40</v>
      </c>
      <c r="BG479" s="55">
        <f t="shared" si="75"/>
        <v>0.2</v>
      </c>
      <c r="BH479" s="55">
        <f t="shared" si="76"/>
        <v>0.18400000000000002</v>
      </c>
      <c r="BI479" s="55">
        <f t="shared" si="77"/>
        <v>0.54</v>
      </c>
      <c r="BJ479" s="55">
        <f t="shared" si="78"/>
        <v>0.92400000000000004</v>
      </c>
      <c r="BK479" s="9">
        <f t="shared" si="79"/>
        <v>54</v>
      </c>
      <c r="BL479" s="10"/>
      <c r="BM479" s="9">
        <v>49</v>
      </c>
    </row>
    <row r="480" spans="1:178" x14ac:dyDescent="0.35">
      <c r="A480" s="53">
        <v>909</v>
      </c>
      <c r="B480" s="53" t="s">
        <v>63</v>
      </c>
      <c r="C480" s="53" t="s">
        <v>1764</v>
      </c>
      <c r="D480" s="53" t="s">
        <v>6219</v>
      </c>
      <c r="E480" s="53" t="s">
        <v>66</v>
      </c>
      <c r="F480" s="53" t="s">
        <v>6220</v>
      </c>
      <c r="G480" s="53"/>
      <c r="H480" s="53" t="s">
        <v>6221</v>
      </c>
      <c r="I480" s="53">
        <v>0</v>
      </c>
      <c r="J480" s="53" t="s">
        <v>6222</v>
      </c>
      <c r="K480" s="53" t="s">
        <v>444</v>
      </c>
      <c r="L480" s="53" t="s">
        <v>76</v>
      </c>
      <c r="M480" s="53" t="s">
        <v>72</v>
      </c>
      <c r="N480" s="53" t="s">
        <v>73</v>
      </c>
      <c r="O480" s="53"/>
      <c r="P480" s="53"/>
      <c r="Q480" s="53"/>
      <c r="R480" s="53">
        <v>0</v>
      </c>
      <c r="S480" s="53"/>
      <c r="T480" s="53">
        <v>0</v>
      </c>
      <c r="U480" s="53" t="s">
        <v>6222</v>
      </c>
      <c r="V480" s="53" t="s">
        <v>444</v>
      </c>
      <c r="W480" s="53" t="s">
        <v>76</v>
      </c>
      <c r="X480" s="53" t="s">
        <v>72</v>
      </c>
      <c r="Y480" s="53" t="s">
        <v>73</v>
      </c>
      <c r="Z480" s="53"/>
      <c r="AA480" s="53"/>
      <c r="AB480" s="53"/>
      <c r="AC480" s="53"/>
      <c r="AD480" s="53">
        <v>393933540172</v>
      </c>
      <c r="AE480" s="53" t="s">
        <v>6223</v>
      </c>
      <c r="AF480" s="53" t="s">
        <v>75</v>
      </c>
      <c r="AG480" s="53" t="s">
        <v>76</v>
      </c>
      <c r="AH480" s="53" t="s">
        <v>72</v>
      </c>
      <c r="AI480" s="53" t="s">
        <v>77</v>
      </c>
      <c r="AJ480" s="53" t="s">
        <v>6224</v>
      </c>
      <c r="AK480" s="53" t="s">
        <v>145</v>
      </c>
      <c r="AL480" s="53" t="s">
        <v>6225</v>
      </c>
      <c r="AM480" s="53">
        <v>959</v>
      </c>
      <c r="AN480" s="53">
        <v>909</v>
      </c>
      <c r="AO480" s="53" t="s">
        <v>6226</v>
      </c>
      <c r="AP480" s="53" t="s">
        <v>6227</v>
      </c>
      <c r="AQ480" s="53" t="s">
        <v>6227</v>
      </c>
      <c r="AR480" s="53" t="s">
        <v>1897</v>
      </c>
      <c r="AS480" s="53" t="s">
        <v>5561</v>
      </c>
      <c r="AT480" s="54">
        <v>2018</v>
      </c>
      <c r="AU480" s="54" t="s">
        <v>6228</v>
      </c>
      <c r="AV480" s="54">
        <v>110</v>
      </c>
      <c r="AW480" s="54">
        <v>29.05</v>
      </c>
      <c r="AX480" s="53" t="s">
        <v>1764</v>
      </c>
      <c r="AY480" s="53" t="s">
        <v>6219</v>
      </c>
      <c r="AZ480" s="53" t="s">
        <v>86</v>
      </c>
      <c r="BA480" s="53" t="s">
        <v>6229</v>
      </c>
      <c r="BB480" s="53" t="s">
        <v>1897</v>
      </c>
      <c r="BC480" s="53" t="s">
        <v>5564</v>
      </c>
      <c r="BD480" s="54" t="str">
        <f t="shared" si="72"/>
        <v>01/10/2018</v>
      </c>
      <c r="BE480" s="54" t="str">
        <f t="shared" si="73"/>
        <v>01/04/2022</v>
      </c>
      <c r="BF480" s="54">
        <f t="shared" si="74"/>
        <v>42</v>
      </c>
      <c r="BG480" s="55">
        <f t="shared" si="75"/>
        <v>0.2</v>
      </c>
      <c r="BH480" s="55">
        <f t="shared" si="76"/>
        <v>0.19366666666666668</v>
      </c>
      <c r="BI480" s="55">
        <f t="shared" si="77"/>
        <v>0.51428571428571423</v>
      </c>
      <c r="BJ480" s="55">
        <f t="shared" si="78"/>
        <v>0.90795238095238096</v>
      </c>
      <c r="BK480" s="9">
        <f t="shared" si="79"/>
        <v>55</v>
      </c>
      <c r="BL480" s="10"/>
      <c r="BM480" s="9">
        <v>53</v>
      </c>
    </row>
    <row r="481" spans="1:178" x14ac:dyDescent="0.35">
      <c r="A481" s="53">
        <v>476</v>
      </c>
      <c r="B481" s="53" t="s">
        <v>63</v>
      </c>
      <c r="C481" s="53" t="s">
        <v>6230</v>
      </c>
      <c r="D481" s="53" t="s">
        <v>6231</v>
      </c>
      <c r="E481" s="53" t="s">
        <v>66</v>
      </c>
      <c r="F481" s="53" t="s">
        <v>6232</v>
      </c>
      <c r="G481" s="53" t="s">
        <v>6233</v>
      </c>
      <c r="H481" s="53" t="s">
        <v>6234</v>
      </c>
      <c r="I481" s="53">
        <v>0</v>
      </c>
      <c r="J481" s="53" t="s">
        <v>6235</v>
      </c>
      <c r="K481" s="53" t="s">
        <v>240</v>
      </c>
      <c r="L481" s="53" t="s">
        <v>76</v>
      </c>
      <c r="M481" s="53" t="s">
        <v>72</v>
      </c>
      <c r="N481" s="53" t="s">
        <v>73</v>
      </c>
      <c r="O481" s="53"/>
      <c r="P481" s="53"/>
      <c r="Q481" s="53"/>
      <c r="R481" s="53">
        <v>0</v>
      </c>
      <c r="S481" s="53"/>
      <c r="T481" s="53">
        <v>0</v>
      </c>
      <c r="U481" s="53" t="s">
        <v>6235</v>
      </c>
      <c r="V481" s="53" t="s">
        <v>240</v>
      </c>
      <c r="W481" s="53" t="s">
        <v>76</v>
      </c>
      <c r="X481" s="53" t="s">
        <v>72</v>
      </c>
      <c r="Y481" s="53" t="s">
        <v>73</v>
      </c>
      <c r="Z481" s="53"/>
      <c r="AA481" s="53"/>
      <c r="AB481" s="53"/>
      <c r="AC481" s="53"/>
      <c r="AD481" s="53" t="s">
        <v>6236</v>
      </c>
      <c r="AE481" s="53" t="s">
        <v>3892</v>
      </c>
      <c r="AF481" s="53" t="s">
        <v>75</v>
      </c>
      <c r="AG481" s="53" t="s">
        <v>76</v>
      </c>
      <c r="AH481" s="53" t="s">
        <v>72</v>
      </c>
      <c r="AI481" s="53" t="s">
        <v>77</v>
      </c>
      <c r="AJ481" s="53" t="s">
        <v>6237</v>
      </c>
      <c r="AK481" s="53" t="s">
        <v>145</v>
      </c>
      <c r="AL481" s="53" t="s">
        <v>6238</v>
      </c>
      <c r="AM481" s="53">
        <v>449</v>
      </c>
      <c r="AN481" s="53">
        <v>476</v>
      </c>
      <c r="AO481" s="53" t="s">
        <v>6239</v>
      </c>
      <c r="AP481" s="53" t="s">
        <v>6240</v>
      </c>
      <c r="AQ481" s="53" t="s">
        <v>6240</v>
      </c>
      <c r="AR481" s="53" t="s">
        <v>1897</v>
      </c>
      <c r="AS481" s="53" t="s">
        <v>5561</v>
      </c>
      <c r="AT481" s="54">
        <v>2019</v>
      </c>
      <c r="AU481" s="54" t="s">
        <v>6241</v>
      </c>
      <c r="AV481" s="54">
        <v>108</v>
      </c>
      <c r="AW481" s="54">
        <v>27.43</v>
      </c>
      <c r="AX481" s="53" t="s">
        <v>6230</v>
      </c>
      <c r="AY481" s="53" t="s">
        <v>6231</v>
      </c>
      <c r="AZ481" s="53" t="s">
        <v>6242</v>
      </c>
      <c r="BA481" s="53" t="s">
        <v>6243</v>
      </c>
      <c r="BB481" s="53" t="s">
        <v>1897</v>
      </c>
      <c r="BC481" s="53" t="s">
        <v>5564</v>
      </c>
      <c r="BD481" s="54" t="str">
        <f t="shared" si="72"/>
        <v>01/10/2019</v>
      </c>
      <c r="BE481" s="54" t="str">
        <f t="shared" si="73"/>
        <v>01/03/2023</v>
      </c>
      <c r="BF481" s="54">
        <f t="shared" si="74"/>
        <v>41</v>
      </c>
      <c r="BG481" s="55">
        <f t="shared" si="75"/>
        <v>0.19636363636363638</v>
      </c>
      <c r="BH481" s="55">
        <f t="shared" si="76"/>
        <v>0.18286666666666668</v>
      </c>
      <c r="BI481" s="55">
        <f t="shared" si="77"/>
        <v>0.52682926829268295</v>
      </c>
      <c r="BJ481" s="55">
        <f t="shared" si="78"/>
        <v>0.90605957132298598</v>
      </c>
      <c r="BK481" s="9">
        <f t="shared" si="79"/>
        <v>56</v>
      </c>
      <c r="BL481" s="10"/>
      <c r="BM481" s="9">
        <v>55</v>
      </c>
    </row>
    <row r="482" spans="1:178" x14ac:dyDescent="0.35">
      <c r="A482" s="53">
        <v>67</v>
      </c>
      <c r="B482" s="53" t="s">
        <v>63</v>
      </c>
      <c r="C482" s="53" t="s">
        <v>6244</v>
      </c>
      <c r="D482" s="53" t="s">
        <v>6245</v>
      </c>
      <c r="E482" s="53" t="s">
        <v>136</v>
      </c>
      <c r="F482" s="53" t="s">
        <v>6246</v>
      </c>
      <c r="G482" s="53"/>
      <c r="H482" s="53" t="s">
        <v>6247</v>
      </c>
      <c r="I482" s="53">
        <v>0</v>
      </c>
      <c r="J482" s="53" t="s">
        <v>6248</v>
      </c>
      <c r="K482" s="53">
        <v>86078</v>
      </c>
      <c r="L482" s="53" t="s">
        <v>3246</v>
      </c>
      <c r="M482" s="53" t="s">
        <v>2166</v>
      </c>
      <c r="N482" s="53" t="s">
        <v>2167</v>
      </c>
      <c r="O482" s="53"/>
      <c r="P482" s="53"/>
      <c r="Q482" s="53"/>
      <c r="R482" s="53">
        <v>0</v>
      </c>
      <c r="S482" s="53"/>
      <c r="T482" s="53">
        <v>0</v>
      </c>
      <c r="U482" s="53" t="s">
        <v>6248</v>
      </c>
      <c r="V482" s="53">
        <v>86078</v>
      </c>
      <c r="W482" s="53" t="s">
        <v>3246</v>
      </c>
      <c r="X482" s="53" t="s">
        <v>2166</v>
      </c>
      <c r="Y482" s="53" t="s">
        <v>2167</v>
      </c>
      <c r="Z482" s="53"/>
      <c r="AA482" s="53"/>
      <c r="AB482" s="53"/>
      <c r="AC482" s="53"/>
      <c r="AD482" s="53">
        <v>393407970612</v>
      </c>
      <c r="AE482" s="53" t="s">
        <v>6249</v>
      </c>
      <c r="AF482" s="53" t="s">
        <v>75</v>
      </c>
      <c r="AG482" s="53" t="s">
        <v>1033</v>
      </c>
      <c r="AH482" s="53" t="s">
        <v>879</v>
      </c>
      <c r="AI482" s="53" t="s">
        <v>77</v>
      </c>
      <c r="AJ482" s="53" t="s">
        <v>6250</v>
      </c>
      <c r="AK482" s="53" t="s">
        <v>931</v>
      </c>
      <c r="AL482" s="53" t="s">
        <v>6251</v>
      </c>
      <c r="AM482" s="53">
        <v>81</v>
      </c>
      <c r="AN482" s="53">
        <v>67</v>
      </c>
      <c r="AO482" s="53" t="s">
        <v>6252</v>
      </c>
      <c r="AP482" s="53" t="s">
        <v>6253</v>
      </c>
      <c r="AQ482" s="53" t="s">
        <v>6253</v>
      </c>
      <c r="AR482" s="53" t="s">
        <v>537</v>
      </c>
      <c r="AS482" s="53" t="s">
        <v>2398</v>
      </c>
      <c r="AT482" s="54">
        <v>2019</v>
      </c>
      <c r="AU482" s="54" t="s">
        <v>6254</v>
      </c>
      <c r="AV482" s="54">
        <v>104</v>
      </c>
      <c r="AW482" s="54">
        <v>26.1</v>
      </c>
      <c r="AX482" s="53" t="s">
        <v>6244</v>
      </c>
      <c r="AY482" s="53" t="s">
        <v>6245</v>
      </c>
      <c r="AZ482" s="53" t="s">
        <v>338</v>
      </c>
      <c r="BA482" s="53" t="s">
        <v>6255</v>
      </c>
      <c r="BB482" s="53" t="s">
        <v>1897</v>
      </c>
      <c r="BC482" s="53" t="s">
        <v>2401</v>
      </c>
      <c r="BD482" s="54" t="str">
        <f t="shared" si="72"/>
        <v>01/10/2019</v>
      </c>
      <c r="BE482" s="54" t="str">
        <f t="shared" si="73"/>
        <v>01/02/2023</v>
      </c>
      <c r="BF482" s="54">
        <f t="shared" si="74"/>
        <v>40</v>
      </c>
      <c r="BG482" s="55">
        <f t="shared" si="75"/>
        <v>0.18909090909090909</v>
      </c>
      <c r="BH482" s="55">
        <f t="shared" si="76"/>
        <v>0.17400000000000002</v>
      </c>
      <c r="BI482" s="55">
        <f t="shared" si="77"/>
        <v>0.54</v>
      </c>
      <c r="BJ482" s="55">
        <f t="shared" si="78"/>
        <v>0.90309090909090917</v>
      </c>
      <c r="BK482" s="9">
        <f t="shared" si="79"/>
        <v>57</v>
      </c>
      <c r="BL482" s="10"/>
      <c r="BM482" s="9">
        <v>57</v>
      </c>
    </row>
    <row r="483" spans="1:178" x14ac:dyDescent="0.35">
      <c r="A483" s="53">
        <v>631</v>
      </c>
      <c r="B483" s="53" t="s">
        <v>63</v>
      </c>
      <c r="C483" s="53" t="s">
        <v>396</v>
      </c>
      <c r="D483" s="53" t="s">
        <v>6256</v>
      </c>
      <c r="E483" s="53" t="s">
        <v>136</v>
      </c>
      <c r="F483" s="53" t="s">
        <v>6257</v>
      </c>
      <c r="G483" s="53"/>
      <c r="H483" s="53" t="s">
        <v>6258</v>
      </c>
      <c r="I483" s="53">
        <v>0</v>
      </c>
      <c r="J483" s="53" t="s">
        <v>6259</v>
      </c>
      <c r="K483" s="53" t="s">
        <v>140</v>
      </c>
      <c r="L483" s="53" t="s">
        <v>6260</v>
      </c>
      <c r="M483" s="53" t="s">
        <v>72</v>
      </c>
      <c r="N483" s="53" t="s">
        <v>73</v>
      </c>
      <c r="O483" s="53"/>
      <c r="P483" s="53"/>
      <c r="Q483" s="53"/>
      <c r="R483" s="53">
        <v>0</v>
      </c>
      <c r="S483" s="53"/>
      <c r="T483" s="53">
        <v>0</v>
      </c>
      <c r="U483" s="53" t="s">
        <v>6259</v>
      </c>
      <c r="V483" s="53" t="s">
        <v>140</v>
      </c>
      <c r="W483" s="53" t="s">
        <v>6260</v>
      </c>
      <c r="X483" s="53" t="s">
        <v>72</v>
      </c>
      <c r="Y483" s="53" t="s">
        <v>73</v>
      </c>
      <c r="Z483" s="53"/>
      <c r="AA483" s="53"/>
      <c r="AB483" s="53"/>
      <c r="AC483" s="53"/>
      <c r="AD483" s="53" t="s">
        <v>6261</v>
      </c>
      <c r="AE483" s="53" t="s">
        <v>1638</v>
      </c>
      <c r="AF483" s="53" t="s">
        <v>75</v>
      </c>
      <c r="AG483" s="53" t="s">
        <v>5830</v>
      </c>
      <c r="AH483" s="53" t="s">
        <v>72</v>
      </c>
      <c r="AI483" s="53" t="s">
        <v>77</v>
      </c>
      <c r="AJ483" s="53" t="s">
        <v>6262</v>
      </c>
      <c r="AK483" s="53" t="s">
        <v>6263</v>
      </c>
      <c r="AL483" s="53" t="s">
        <v>6264</v>
      </c>
      <c r="AM483" s="53">
        <v>638</v>
      </c>
      <c r="AN483" s="53">
        <v>631</v>
      </c>
      <c r="AO483" s="53" t="s">
        <v>6265</v>
      </c>
      <c r="AP483" s="53" t="s">
        <v>6266</v>
      </c>
      <c r="AQ483" s="53" t="s">
        <v>6266</v>
      </c>
      <c r="AR483" s="53" t="s">
        <v>1897</v>
      </c>
      <c r="AS483" s="53" t="s">
        <v>5791</v>
      </c>
      <c r="AT483" s="54">
        <v>2019</v>
      </c>
      <c r="AU483" s="54" t="s">
        <v>6267</v>
      </c>
      <c r="AV483" s="54">
        <v>106</v>
      </c>
      <c r="AW483" s="54">
        <v>25.47</v>
      </c>
      <c r="AX483" s="53" t="s">
        <v>396</v>
      </c>
      <c r="AY483" s="53" t="s">
        <v>6256</v>
      </c>
      <c r="AZ483" s="53" t="s">
        <v>131</v>
      </c>
      <c r="BA483" s="53" t="s">
        <v>6268</v>
      </c>
      <c r="BB483" s="53" t="s">
        <v>1897</v>
      </c>
      <c r="BC483" s="53" t="s">
        <v>2192</v>
      </c>
      <c r="BD483" s="54" t="str">
        <f t="shared" si="72"/>
        <v>01/10/2019</v>
      </c>
      <c r="BE483" s="54" t="str">
        <f t="shared" si="73"/>
        <v>01/02/2023</v>
      </c>
      <c r="BF483" s="54">
        <f t="shared" si="74"/>
        <v>40</v>
      </c>
      <c r="BG483" s="55">
        <f t="shared" si="75"/>
        <v>0.19272727272727275</v>
      </c>
      <c r="BH483" s="55">
        <f t="shared" si="76"/>
        <v>0.16980000000000001</v>
      </c>
      <c r="BI483" s="55">
        <f t="shared" si="77"/>
        <v>0.54</v>
      </c>
      <c r="BJ483" s="55">
        <f t="shared" si="78"/>
        <v>0.90252727272727284</v>
      </c>
      <c r="BK483" s="9">
        <f t="shared" si="79"/>
        <v>58</v>
      </c>
      <c r="BL483" s="10"/>
      <c r="BM483" s="9">
        <v>58</v>
      </c>
    </row>
    <row r="484" spans="1:178" x14ac:dyDescent="0.35">
      <c r="A484" s="53">
        <v>655</v>
      </c>
      <c r="B484" s="53" t="s">
        <v>63</v>
      </c>
      <c r="C484" s="53" t="s">
        <v>6269</v>
      </c>
      <c r="D484" s="53" t="s">
        <v>6270</v>
      </c>
      <c r="E484" s="53" t="s">
        <v>66</v>
      </c>
      <c r="F484" s="53" t="s">
        <v>6271</v>
      </c>
      <c r="G484" s="53"/>
      <c r="H484" s="53" t="s">
        <v>6272</v>
      </c>
      <c r="I484" s="53">
        <v>0</v>
      </c>
      <c r="J484" s="53" t="s">
        <v>6273</v>
      </c>
      <c r="K484" s="53" t="s">
        <v>6274</v>
      </c>
      <c r="L484" s="53" t="s">
        <v>76</v>
      </c>
      <c r="M484" s="53" t="s">
        <v>72</v>
      </c>
      <c r="N484" s="53" t="s">
        <v>73</v>
      </c>
      <c r="O484" s="53"/>
      <c r="P484" s="53"/>
      <c r="Q484" s="53"/>
      <c r="R484" s="53">
        <v>0</v>
      </c>
      <c r="S484" s="53"/>
      <c r="T484" s="53">
        <v>0</v>
      </c>
      <c r="U484" s="53" t="s">
        <v>6273</v>
      </c>
      <c r="V484" s="53" t="s">
        <v>6274</v>
      </c>
      <c r="W484" s="53" t="s">
        <v>76</v>
      </c>
      <c r="X484" s="53" t="s">
        <v>72</v>
      </c>
      <c r="Y484" s="53" t="s">
        <v>73</v>
      </c>
      <c r="Z484" s="53"/>
      <c r="AA484" s="53"/>
      <c r="AB484" s="53"/>
      <c r="AC484" s="53"/>
      <c r="AD484" s="53">
        <v>3483452484</v>
      </c>
      <c r="AE484" s="53" t="s">
        <v>6275</v>
      </c>
      <c r="AF484" s="53" t="s">
        <v>75</v>
      </c>
      <c r="AG484" s="53" t="s">
        <v>76</v>
      </c>
      <c r="AH484" s="53" t="s">
        <v>72</v>
      </c>
      <c r="AI484" s="53" t="s">
        <v>77</v>
      </c>
      <c r="AJ484" s="53">
        <v>526415</v>
      </c>
      <c r="AK484" s="53" t="s">
        <v>145</v>
      </c>
      <c r="AL484" s="53" t="s">
        <v>6276</v>
      </c>
      <c r="AM484" s="53">
        <v>676</v>
      </c>
      <c r="AN484" s="53">
        <v>655</v>
      </c>
      <c r="AO484" s="53" t="s">
        <v>6277</v>
      </c>
      <c r="AP484" s="53" t="s">
        <v>6278</v>
      </c>
      <c r="AQ484" s="53" t="s">
        <v>6278</v>
      </c>
      <c r="AR484" s="53" t="s">
        <v>129</v>
      </c>
      <c r="AS484" s="53" t="s">
        <v>4051</v>
      </c>
      <c r="AT484" s="54">
        <v>2018</v>
      </c>
      <c r="AU484" s="54" t="s">
        <v>5328</v>
      </c>
      <c r="AV484" s="54">
        <v>97</v>
      </c>
      <c r="AW484" s="54">
        <v>23.5</v>
      </c>
      <c r="AX484" s="53" t="s">
        <v>6269</v>
      </c>
      <c r="AY484" s="53" t="s">
        <v>6270</v>
      </c>
      <c r="AZ484" s="53" t="s">
        <v>131</v>
      </c>
      <c r="BA484" s="53" t="s">
        <v>6279</v>
      </c>
      <c r="BB484" s="53" t="s">
        <v>1897</v>
      </c>
      <c r="BC484" s="53" t="s">
        <v>5575</v>
      </c>
      <c r="BD484" s="54" t="str">
        <f t="shared" si="72"/>
        <v>01/10/2018</v>
      </c>
      <c r="BE484" s="54" t="str">
        <f t="shared" si="73"/>
        <v>01/12/2021</v>
      </c>
      <c r="BF484" s="54">
        <f t="shared" si="74"/>
        <v>38</v>
      </c>
      <c r="BG484" s="55">
        <f t="shared" si="75"/>
        <v>0.17636363636363639</v>
      </c>
      <c r="BH484" s="55">
        <f t="shared" si="76"/>
        <v>0.15666666666666668</v>
      </c>
      <c r="BI484" s="55">
        <f t="shared" si="77"/>
        <v>0.56842105263157894</v>
      </c>
      <c r="BJ484" s="55">
        <f t="shared" si="78"/>
        <v>0.90145135566188195</v>
      </c>
      <c r="BK484" s="9">
        <f t="shared" si="79"/>
        <v>59</v>
      </c>
      <c r="BL484" s="10"/>
      <c r="BM484" s="9">
        <v>67</v>
      </c>
    </row>
    <row r="485" spans="1:178" hidden="1" x14ac:dyDescent="0.35">
      <c r="A485" s="15">
        <v>542</v>
      </c>
      <c r="B485" s="15" t="s">
        <v>63</v>
      </c>
      <c r="C485" s="15" t="s">
        <v>764</v>
      </c>
      <c r="D485" s="15" t="s">
        <v>6280</v>
      </c>
      <c r="E485" s="15" t="s">
        <v>66</v>
      </c>
      <c r="F485" s="15" t="s">
        <v>6281</v>
      </c>
      <c r="G485" s="15"/>
      <c r="H485" s="15" t="s">
        <v>6282</v>
      </c>
      <c r="I485" s="53">
        <v>0</v>
      </c>
      <c r="J485" s="53" t="s">
        <v>6283</v>
      </c>
      <c r="K485" s="53" t="s">
        <v>1822</v>
      </c>
      <c r="L485" s="53" t="s">
        <v>1823</v>
      </c>
      <c r="M485" s="53" t="s">
        <v>299</v>
      </c>
      <c r="N485" s="53" t="s">
        <v>73</v>
      </c>
      <c r="O485" s="53"/>
      <c r="P485" s="53"/>
      <c r="Q485" s="53"/>
      <c r="R485" s="53">
        <v>0</v>
      </c>
      <c r="S485" s="53"/>
      <c r="T485" s="53">
        <v>0</v>
      </c>
      <c r="U485" s="53" t="s">
        <v>6283</v>
      </c>
      <c r="V485" s="53" t="s">
        <v>1822</v>
      </c>
      <c r="W485" s="53" t="s">
        <v>1823</v>
      </c>
      <c r="X485" s="53" t="s">
        <v>299</v>
      </c>
      <c r="Y485" s="53" t="s">
        <v>73</v>
      </c>
      <c r="Z485" s="53"/>
      <c r="AA485" s="53"/>
      <c r="AB485" s="53"/>
      <c r="AC485" s="53"/>
      <c r="AD485" s="53">
        <v>393482756808</v>
      </c>
      <c r="AE485" s="53" t="s">
        <v>6284</v>
      </c>
      <c r="AF485" s="53" t="s">
        <v>75</v>
      </c>
      <c r="AG485" s="53" t="s">
        <v>582</v>
      </c>
      <c r="AH485" s="53" t="s">
        <v>299</v>
      </c>
      <c r="AI485" s="53" t="s">
        <v>77</v>
      </c>
      <c r="AJ485" s="53" t="s">
        <v>6285</v>
      </c>
      <c r="AK485" s="53" t="s">
        <v>6286</v>
      </c>
      <c r="AL485" s="53" t="s">
        <v>6287</v>
      </c>
      <c r="AM485" s="53">
        <v>807</v>
      </c>
      <c r="AN485" s="53">
        <v>542</v>
      </c>
      <c r="AO485" s="53" t="s">
        <v>6288</v>
      </c>
      <c r="AP485" s="53" t="s">
        <v>6289</v>
      </c>
      <c r="AQ485" s="53" t="s">
        <v>6289</v>
      </c>
      <c r="AR485" s="53" t="s">
        <v>1897</v>
      </c>
      <c r="AS485" s="53" t="s">
        <v>5714</v>
      </c>
      <c r="AT485" s="54">
        <v>2020</v>
      </c>
      <c r="AU485" s="54" t="s">
        <v>3762</v>
      </c>
      <c r="AV485" s="54">
        <v>105</v>
      </c>
      <c r="AW485" s="54">
        <v>25.07</v>
      </c>
      <c r="AX485" s="53" t="s">
        <v>764</v>
      </c>
      <c r="AY485" s="53" t="s">
        <v>6280</v>
      </c>
      <c r="AZ485" s="53" t="s">
        <v>3214</v>
      </c>
      <c r="BA485" s="53" t="s">
        <v>6290</v>
      </c>
      <c r="BB485" s="53" t="s">
        <v>1897</v>
      </c>
      <c r="BC485" s="53" t="s">
        <v>5717</v>
      </c>
      <c r="BD485" s="54" t="str">
        <f t="shared" si="72"/>
        <v>01/10/2020</v>
      </c>
      <c r="BE485" s="54" t="str">
        <f t="shared" si="73"/>
        <v>01/02/2024</v>
      </c>
      <c r="BF485" s="54">
        <f t="shared" si="74"/>
        <v>40</v>
      </c>
      <c r="BG485" s="55">
        <f t="shared" si="75"/>
        <v>0.19090909090909092</v>
      </c>
      <c r="BH485" s="55">
        <f t="shared" si="76"/>
        <v>0.16713333333333336</v>
      </c>
      <c r="BI485" s="55">
        <f t="shared" si="77"/>
        <v>0.54</v>
      </c>
      <c r="BJ485" s="55">
        <f t="shared" si="78"/>
        <v>0.89804242424242431</v>
      </c>
      <c r="BK485" s="9">
        <f t="shared" si="79"/>
        <v>60</v>
      </c>
      <c r="BL485" s="10"/>
      <c r="BM485" s="9">
        <v>62</v>
      </c>
    </row>
    <row r="486" spans="1:178" x14ac:dyDescent="0.35">
      <c r="A486" s="53">
        <v>774</v>
      </c>
      <c r="B486" s="53" t="s">
        <v>63</v>
      </c>
      <c r="C486" s="53" t="s">
        <v>6291</v>
      </c>
      <c r="D486" s="53" t="s">
        <v>6292</v>
      </c>
      <c r="E486" s="53" t="s">
        <v>66</v>
      </c>
      <c r="F486" s="53" t="s">
        <v>6293</v>
      </c>
      <c r="G486" s="53" t="s">
        <v>6294</v>
      </c>
      <c r="H486" s="53" t="s">
        <v>6295</v>
      </c>
      <c r="I486" s="53">
        <v>0</v>
      </c>
      <c r="J486" s="53" t="s">
        <v>6296</v>
      </c>
      <c r="K486" s="53" t="s">
        <v>417</v>
      </c>
      <c r="L486" s="53" t="s">
        <v>76</v>
      </c>
      <c r="M486" s="53" t="s">
        <v>72</v>
      </c>
      <c r="N486" s="53" t="s">
        <v>73</v>
      </c>
      <c r="O486" s="53"/>
      <c r="P486" s="53"/>
      <c r="Q486" s="53"/>
      <c r="R486" s="53">
        <v>0</v>
      </c>
      <c r="S486" s="53"/>
      <c r="T486" s="53">
        <v>0</v>
      </c>
      <c r="U486" s="53" t="s">
        <v>6296</v>
      </c>
      <c r="V486" s="53" t="s">
        <v>417</v>
      </c>
      <c r="W486" s="53" t="s">
        <v>76</v>
      </c>
      <c r="X486" s="53" t="s">
        <v>72</v>
      </c>
      <c r="Y486" s="53" t="s">
        <v>73</v>
      </c>
      <c r="Z486" s="53"/>
      <c r="AA486" s="53"/>
      <c r="AB486" s="53"/>
      <c r="AC486" s="53"/>
      <c r="AD486" s="53" t="s">
        <v>6297</v>
      </c>
      <c r="AE486" s="53" t="s">
        <v>6298</v>
      </c>
      <c r="AF486" s="53" t="s">
        <v>75</v>
      </c>
      <c r="AG486" s="53" t="s">
        <v>76</v>
      </c>
      <c r="AH486" s="53" t="s">
        <v>72</v>
      </c>
      <c r="AI486" s="53" t="s">
        <v>77</v>
      </c>
      <c r="AJ486" s="53" t="s">
        <v>6299</v>
      </c>
      <c r="AK486" s="53" t="s">
        <v>679</v>
      </c>
      <c r="AL486" s="53" t="s">
        <v>6300</v>
      </c>
      <c r="AM486" s="53">
        <v>784</v>
      </c>
      <c r="AN486" s="53">
        <v>774</v>
      </c>
      <c r="AO486" s="53" t="s">
        <v>6301</v>
      </c>
      <c r="AP486" s="53" t="s">
        <v>6302</v>
      </c>
      <c r="AQ486" s="53" t="s">
        <v>6302</v>
      </c>
      <c r="AR486" s="53" t="s">
        <v>1897</v>
      </c>
      <c r="AS486" s="53" t="s">
        <v>84</v>
      </c>
      <c r="AT486" s="54">
        <v>2020</v>
      </c>
      <c r="AU486" s="54" t="s">
        <v>1612</v>
      </c>
      <c r="AV486" s="54">
        <v>105</v>
      </c>
      <c r="AW486" s="54">
        <v>26.69</v>
      </c>
      <c r="AX486" s="53" t="s">
        <v>6291</v>
      </c>
      <c r="AY486" s="53" t="s">
        <v>6292</v>
      </c>
      <c r="AZ486" s="53" t="s">
        <v>6303</v>
      </c>
      <c r="BA486" s="53" t="s">
        <v>6304</v>
      </c>
      <c r="BB486" s="53" t="s">
        <v>1897</v>
      </c>
      <c r="BC486" s="53" t="s">
        <v>5729</v>
      </c>
      <c r="BD486" s="54" t="str">
        <f t="shared" si="72"/>
        <v>01/10/2020</v>
      </c>
      <c r="BE486" s="54" t="str">
        <f t="shared" si="73"/>
        <v>01/03/2024</v>
      </c>
      <c r="BF486" s="54">
        <f t="shared" si="74"/>
        <v>41</v>
      </c>
      <c r="BG486" s="55">
        <f t="shared" si="75"/>
        <v>0.19090909090909092</v>
      </c>
      <c r="BH486" s="55">
        <f t="shared" si="76"/>
        <v>0.17793333333333336</v>
      </c>
      <c r="BI486" s="55">
        <f t="shared" si="77"/>
        <v>0.52682926829268295</v>
      </c>
      <c r="BJ486" s="55">
        <f t="shared" si="78"/>
        <v>0.89567169253510726</v>
      </c>
      <c r="BK486" s="9">
        <f t="shared" si="79"/>
        <v>61</v>
      </c>
      <c r="BL486" s="10"/>
      <c r="BM486" s="9">
        <v>60</v>
      </c>
    </row>
    <row r="487" spans="1:178" x14ac:dyDescent="0.35">
      <c r="A487" s="53">
        <v>303</v>
      </c>
      <c r="B487" s="53" t="s">
        <v>63</v>
      </c>
      <c r="C487" s="53" t="s">
        <v>1177</v>
      </c>
      <c r="D487" s="53" t="s">
        <v>6305</v>
      </c>
      <c r="E487" s="53" t="s">
        <v>66</v>
      </c>
      <c r="F487" s="53" t="s">
        <v>6306</v>
      </c>
      <c r="G487" s="53"/>
      <c r="H487" s="53" t="s">
        <v>6307</v>
      </c>
      <c r="I487" s="53">
        <v>0</v>
      </c>
      <c r="J487" s="53" t="s">
        <v>6308</v>
      </c>
      <c r="K487" s="53" t="s">
        <v>1111</v>
      </c>
      <c r="L487" s="53" t="s">
        <v>76</v>
      </c>
      <c r="M487" s="53" t="s">
        <v>72</v>
      </c>
      <c r="N487" s="53" t="s">
        <v>73</v>
      </c>
      <c r="O487" s="53"/>
      <c r="P487" s="53"/>
      <c r="Q487" s="53"/>
      <c r="R487" s="53">
        <v>0</v>
      </c>
      <c r="S487" s="53"/>
      <c r="T487" s="53">
        <v>0</v>
      </c>
      <c r="U487" s="53" t="s">
        <v>6308</v>
      </c>
      <c r="V487" s="53" t="s">
        <v>1111</v>
      </c>
      <c r="W487" s="53" t="s">
        <v>76</v>
      </c>
      <c r="X487" s="53" t="s">
        <v>72</v>
      </c>
      <c r="Y487" s="53" t="s">
        <v>73</v>
      </c>
      <c r="Z487" s="53"/>
      <c r="AA487" s="53"/>
      <c r="AB487" s="53"/>
      <c r="AC487" s="53"/>
      <c r="AD487" s="53">
        <v>3456496659</v>
      </c>
      <c r="AE487" s="53" t="s">
        <v>4521</v>
      </c>
      <c r="AF487" s="53" t="s">
        <v>75</v>
      </c>
      <c r="AG487" s="53" t="s">
        <v>76</v>
      </c>
      <c r="AH487" s="53" t="s">
        <v>72</v>
      </c>
      <c r="AI487" s="53" t="s">
        <v>77</v>
      </c>
      <c r="AJ487" s="53" t="s">
        <v>6309</v>
      </c>
      <c r="AK487" s="53" t="s">
        <v>145</v>
      </c>
      <c r="AL487" s="53" t="s">
        <v>4781</v>
      </c>
      <c r="AM487" s="53">
        <v>282</v>
      </c>
      <c r="AN487" s="53">
        <v>303</v>
      </c>
      <c r="AO487" s="53" t="s">
        <v>6310</v>
      </c>
      <c r="AP487" s="53" t="s">
        <v>6311</v>
      </c>
      <c r="AQ487" s="53" t="s">
        <v>6311</v>
      </c>
      <c r="AR487" s="53" t="s">
        <v>1897</v>
      </c>
      <c r="AS487" s="53" t="s">
        <v>2067</v>
      </c>
      <c r="AT487" s="54">
        <v>2019</v>
      </c>
      <c r="AU487" s="54" t="s">
        <v>6170</v>
      </c>
      <c r="AV487" s="54">
        <v>103</v>
      </c>
      <c r="AW487" s="54">
        <v>25.11</v>
      </c>
      <c r="AX487" s="53" t="s">
        <v>1177</v>
      </c>
      <c r="AY487" s="53" t="s">
        <v>6305</v>
      </c>
      <c r="AZ487" s="53" t="s">
        <v>683</v>
      </c>
      <c r="BA487" s="53" t="s">
        <v>6312</v>
      </c>
      <c r="BB487" s="53" t="s">
        <v>1897</v>
      </c>
      <c r="BC487" s="53" t="s">
        <v>5982</v>
      </c>
      <c r="BD487" s="54" t="str">
        <f t="shared" si="72"/>
        <v>01/10/2019</v>
      </c>
      <c r="BE487" s="54" t="str">
        <f t="shared" si="73"/>
        <v>01/02/2023</v>
      </c>
      <c r="BF487" s="54">
        <f t="shared" si="74"/>
        <v>40</v>
      </c>
      <c r="BG487" s="55">
        <f t="shared" si="75"/>
        <v>0.18727272727272729</v>
      </c>
      <c r="BH487" s="55">
        <f t="shared" si="76"/>
        <v>0.16739999999999999</v>
      </c>
      <c r="BI487" s="55">
        <f t="shared" si="77"/>
        <v>0.54</v>
      </c>
      <c r="BJ487" s="55">
        <f t="shared" si="78"/>
        <v>0.89467272727272729</v>
      </c>
      <c r="BK487" s="9">
        <f t="shared" si="79"/>
        <v>62</v>
      </c>
      <c r="BL487" s="10"/>
      <c r="BM487" s="9">
        <v>65</v>
      </c>
    </row>
    <row r="488" spans="1:178" x14ac:dyDescent="0.35">
      <c r="A488" s="53">
        <v>45</v>
      </c>
      <c r="B488" s="53" t="s">
        <v>63</v>
      </c>
      <c r="C488" s="53" t="s">
        <v>454</v>
      </c>
      <c r="D488" s="53" t="s">
        <v>6313</v>
      </c>
      <c r="E488" s="53" t="s">
        <v>136</v>
      </c>
      <c r="F488" s="53" t="s">
        <v>6314</v>
      </c>
      <c r="G488" s="53" t="s">
        <v>6315</v>
      </c>
      <c r="H488" s="53" t="s">
        <v>6316</v>
      </c>
      <c r="I488" s="53">
        <v>0</v>
      </c>
      <c r="J488" s="53" t="s">
        <v>6317</v>
      </c>
      <c r="K488" s="53" t="s">
        <v>6318</v>
      </c>
      <c r="L488" s="53" t="s">
        <v>6319</v>
      </c>
      <c r="M488" s="53" t="s">
        <v>510</v>
      </c>
      <c r="N488" s="53" t="s">
        <v>73</v>
      </c>
      <c r="O488" s="53"/>
      <c r="P488" s="53"/>
      <c r="Q488" s="53"/>
      <c r="R488" s="53">
        <v>1</v>
      </c>
      <c r="S488" s="53"/>
      <c r="T488" s="53">
        <v>0</v>
      </c>
      <c r="U488" s="53" t="s">
        <v>6320</v>
      </c>
      <c r="V488" s="53" t="s">
        <v>860</v>
      </c>
      <c r="W488" s="53" t="s">
        <v>861</v>
      </c>
      <c r="X488" s="53" t="s">
        <v>72</v>
      </c>
      <c r="Y488" s="53" t="s">
        <v>73</v>
      </c>
      <c r="Z488" s="53"/>
      <c r="AA488" s="53"/>
      <c r="AB488" s="53"/>
      <c r="AC488" s="53"/>
      <c r="AD488" s="53">
        <v>3465334064</v>
      </c>
      <c r="AE488" s="53" t="s">
        <v>6321</v>
      </c>
      <c r="AF488" s="53" t="s">
        <v>75</v>
      </c>
      <c r="AG488" s="53" t="s">
        <v>76</v>
      </c>
      <c r="AH488" s="53" t="s">
        <v>72</v>
      </c>
      <c r="AI488" s="53" t="s">
        <v>77</v>
      </c>
      <c r="AJ488" s="53" t="s">
        <v>6322</v>
      </c>
      <c r="AK488" s="53" t="s">
        <v>6323</v>
      </c>
      <c r="AL488" s="53" t="s">
        <v>6324</v>
      </c>
      <c r="AM488" s="53">
        <v>53</v>
      </c>
      <c r="AN488" s="53">
        <v>45</v>
      </c>
      <c r="AO488" s="53" t="s">
        <v>6325</v>
      </c>
      <c r="AP488" s="53" t="s">
        <v>6326</v>
      </c>
      <c r="AQ488" s="53" t="s">
        <v>6326</v>
      </c>
      <c r="AR488" s="53" t="s">
        <v>1897</v>
      </c>
      <c r="AS488" s="53" t="s">
        <v>5561</v>
      </c>
      <c r="AT488" s="54">
        <v>2010</v>
      </c>
      <c r="AU488" s="54" t="s">
        <v>6327</v>
      </c>
      <c r="AV488" s="54">
        <v>102</v>
      </c>
      <c r="AW488" s="54">
        <v>27.26</v>
      </c>
      <c r="AX488" s="53" t="s">
        <v>454</v>
      </c>
      <c r="AY488" s="53" t="s">
        <v>6313</v>
      </c>
      <c r="AZ488" s="53" t="s">
        <v>683</v>
      </c>
      <c r="BA488" s="53" t="s">
        <v>6328</v>
      </c>
      <c r="BB488" s="53" t="s">
        <v>1897</v>
      </c>
      <c r="BC488" s="53" t="s">
        <v>5564</v>
      </c>
      <c r="BD488" s="54" t="str">
        <f t="shared" si="72"/>
        <v>01/10/2010</v>
      </c>
      <c r="BE488" s="54" t="str">
        <f t="shared" si="73"/>
        <v>01/03/2014</v>
      </c>
      <c r="BF488" s="54">
        <f t="shared" si="74"/>
        <v>41</v>
      </c>
      <c r="BG488" s="55">
        <f t="shared" si="75"/>
        <v>0.18545454545454546</v>
      </c>
      <c r="BH488" s="55">
        <f t="shared" si="76"/>
        <v>0.18173333333333336</v>
      </c>
      <c r="BI488" s="55">
        <f t="shared" si="77"/>
        <v>0.52682926829268295</v>
      </c>
      <c r="BJ488" s="55">
        <f t="shared" si="78"/>
        <v>0.89401714708056179</v>
      </c>
      <c r="BK488" s="9">
        <f t="shared" si="79"/>
        <v>63</v>
      </c>
      <c r="BL488" s="10"/>
      <c r="BM488" s="9">
        <v>61</v>
      </c>
    </row>
    <row r="489" spans="1:178" x14ac:dyDescent="0.35">
      <c r="A489" s="53">
        <v>143</v>
      </c>
      <c r="B489" s="53" t="s">
        <v>63</v>
      </c>
      <c r="C489" s="53" t="s">
        <v>3719</v>
      </c>
      <c r="D489" s="53" t="s">
        <v>6329</v>
      </c>
      <c r="E489" s="53" t="s">
        <v>66</v>
      </c>
      <c r="F489" s="53" t="s">
        <v>6330</v>
      </c>
      <c r="G489" s="53"/>
      <c r="H489" s="53" t="s">
        <v>6331</v>
      </c>
      <c r="I489" s="53">
        <v>0</v>
      </c>
      <c r="J489" s="53" t="s">
        <v>6332</v>
      </c>
      <c r="K489" s="53" t="s">
        <v>1224</v>
      </c>
      <c r="L489" s="53" t="s">
        <v>1225</v>
      </c>
      <c r="M489" s="53" t="s">
        <v>72</v>
      </c>
      <c r="N489" s="53" t="s">
        <v>73</v>
      </c>
      <c r="O489" s="53"/>
      <c r="P489" s="53"/>
      <c r="Q489" s="53"/>
      <c r="R489" s="53">
        <v>0</v>
      </c>
      <c r="S489" s="53"/>
      <c r="T489" s="53">
        <v>0</v>
      </c>
      <c r="U489" s="53" t="s">
        <v>6332</v>
      </c>
      <c r="V489" s="53" t="s">
        <v>1224</v>
      </c>
      <c r="W489" s="53" t="s">
        <v>1225</v>
      </c>
      <c r="X489" s="53" t="s">
        <v>72</v>
      </c>
      <c r="Y489" s="53" t="s">
        <v>73</v>
      </c>
      <c r="Z489" s="53"/>
      <c r="AA489" s="53"/>
      <c r="AB489" s="53"/>
      <c r="AC489" s="53"/>
      <c r="AD489" s="53">
        <v>393482496027</v>
      </c>
      <c r="AE489" s="53" t="s">
        <v>6333</v>
      </c>
      <c r="AF489" s="53" t="s">
        <v>75</v>
      </c>
      <c r="AG489" s="53" t="s">
        <v>76</v>
      </c>
      <c r="AH489" s="53" t="s">
        <v>72</v>
      </c>
      <c r="AI489" s="53" t="s">
        <v>77</v>
      </c>
      <c r="AJ489" s="53" t="s">
        <v>6334</v>
      </c>
      <c r="AK489" s="53" t="s">
        <v>420</v>
      </c>
      <c r="AL489" s="53" t="s">
        <v>6335</v>
      </c>
      <c r="AM489" s="53">
        <v>141</v>
      </c>
      <c r="AN489" s="53">
        <v>143</v>
      </c>
      <c r="AO489" s="53" t="s">
        <v>6336</v>
      </c>
      <c r="AP489" s="53" t="s">
        <v>6337</v>
      </c>
      <c r="AQ489" s="53" t="s">
        <v>6337</v>
      </c>
      <c r="AR489" s="53" t="s">
        <v>1897</v>
      </c>
      <c r="AS489" s="53" t="s">
        <v>2067</v>
      </c>
      <c r="AT489" s="54">
        <v>2019</v>
      </c>
      <c r="AU489" s="54" t="s">
        <v>1925</v>
      </c>
      <c r="AV489" s="54">
        <v>110</v>
      </c>
      <c r="AW489" s="54">
        <v>26.92</v>
      </c>
      <c r="AX489" s="53" t="s">
        <v>3719</v>
      </c>
      <c r="AY489" s="53" t="s">
        <v>6329</v>
      </c>
      <c r="AZ489" s="53" t="s">
        <v>6338</v>
      </c>
      <c r="BA489" s="53" t="s">
        <v>6339</v>
      </c>
      <c r="BB489" s="53" t="s">
        <v>1897</v>
      </c>
      <c r="BC489" s="53" t="s">
        <v>5982</v>
      </c>
      <c r="BD489" s="54" t="str">
        <f t="shared" si="72"/>
        <v>01/10/2019</v>
      </c>
      <c r="BE489" s="54" t="str">
        <f t="shared" si="73"/>
        <v>01/04/2023</v>
      </c>
      <c r="BF489" s="54">
        <f t="shared" si="74"/>
        <v>42</v>
      </c>
      <c r="BG489" s="55">
        <f t="shared" si="75"/>
        <v>0.2</v>
      </c>
      <c r="BH489" s="55">
        <f t="shared" si="76"/>
        <v>0.17946666666666669</v>
      </c>
      <c r="BI489" s="55">
        <f t="shared" si="77"/>
        <v>0.51428571428571423</v>
      </c>
      <c r="BJ489" s="55">
        <f t="shared" si="78"/>
        <v>0.89375238095238096</v>
      </c>
      <c r="BK489" s="9">
        <f t="shared" si="79"/>
        <v>64</v>
      </c>
      <c r="BL489" s="10"/>
      <c r="BM489" s="9">
        <v>59</v>
      </c>
    </row>
    <row r="490" spans="1:178" x14ac:dyDescent="0.35">
      <c r="A490" s="53">
        <v>184</v>
      </c>
      <c r="B490" s="53" t="s">
        <v>63</v>
      </c>
      <c r="C490" s="53" t="s">
        <v>6340</v>
      </c>
      <c r="D490" s="53" t="s">
        <v>6341</v>
      </c>
      <c r="E490" s="53" t="s">
        <v>136</v>
      </c>
      <c r="F490" s="53" t="s">
        <v>6342</v>
      </c>
      <c r="G490" s="53"/>
      <c r="H490" s="53" t="s">
        <v>6343</v>
      </c>
      <c r="I490" s="53">
        <v>0</v>
      </c>
      <c r="J490" s="53" t="s">
        <v>6344</v>
      </c>
      <c r="K490" s="53" t="s">
        <v>2060</v>
      </c>
      <c r="L490" s="53" t="s">
        <v>76</v>
      </c>
      <c r="M490" s="53" t="s">
        <v>72</v>
      </c>
      <c r="N490" s="53" t="s">
        <v>73</v>
      </c>
      <c r="O490" s="53"/>
      <c r="P490" s="53"/>
      <c r="Q490" s="53"/>
      <c r="R490" s="53">
        <v>0</v>
      </c>
      <c r="S490" s="53"/>
      <c r="T490" s="53">
        <v>0</v>
      </c>
      <c r="U490" s="53" t="s">
        <v>6344</v>
      </c>
      <c r="V490" s="53" t="s">
        <v>2060</v>
      </c>
      <c r="W490" s="53" t="s">
        <v>76</v>
      </c>
      <c r="X490" s="53" t="s">
        <v>72</v>
      </c>
      <c r="Y490" s="53" t="s">
        <v>73</v>
      </c>
      <c r="Z490" s="53"/>
      <c r="AA490" s="53"/>
      <c r="AB490" s="53"/>
      <c r="AC490" s="53"/>
      <c r="AD490" s="53">
        <v>3459156562</v>
      </c>
      <c r="AE490" s="53" t="s">
        <v>6345</v>
      </c>
      <c r="AF490" s="53" t="s">
        <v>75</v>
      </c>
      <c r="AG490" s="53" t="s">
        <v>76</v>
      </c>
      <c r="AH490" s="53" t="s">
        <v>72</v>
      </c>
      <c r="AI490" s="53" t="s">
        <v>77</v>
      </c>
      <c r="AJ490" s="53" t="s">
        <v>6346</v>
      </c>
      <c r="AK490" s="53" t="s">
        <v>420</v>
      </c>
      <c r="AL490" s="53" t="s">
        <v>5338</v>
      </c>
      <c r="AM490" s="53">
        <v>781</v>
      </c>
      <c r="AN490" s="53">
        <v>184</v>
      </c>
      <c r="AO490" s="53" t="s">
        <v>6347</v>
      </c>
      <c r="AP490" s="53" t="s">
        <v>6348</v>
      </c>
      <c r="AQ490" s="53" t="s">
        <v>6348</v>
      </c>
      <c r="AR490" s="53" t="s">
        <v>1897</v>
      </c>
      <c r="AS490" s="53" t="s">
        <v>5714</v>
      </c>
      <c r="AT490" s="54">
        <v>2020</v>
      </c>
      <c r="AU490" s="54" t="s">
        <v>3762</v>
      </c>
      <c r="AV490" s="54">
        <v>100</v>
      </c>
      <c r="AW490" s="54">
        <v>24.75</v>
      </c>
      <c r="AX490" s="53" t="s">
        <v>6340</v>
      </c>
      <c r="AY490" s="53" t="s">
        <v>6341</v>
      </c>
      <c r="AZ490" s="53" t="s">
        <v>3409</v>
      </c>
      <c r="BA490" s="53" t="s">
        <v>6349</v>
      </c>
      <c r="BB490" s="53" t="s">
        <v>1897</v>
      </c>
      <c r="BC490" s="53" t="s">
        <v>5717</v>
      </c>
      <c r="BD490" s="54" t="str">
        <f t="shared" ref="BD490:BD553" si="80">"01/10/"&amp;AT490</f>
        <v>01/10/2020</v>
      </c>
      <c r="BE490" s="54" t="str">
        <f t="shared" ref="BE490:BE553" si="81">"01"&amp;RIGHT(TEXT(AU490,"GG/MM/AAAA"),8)</f>
        <v>01/02/2024</v>
      </c>
      <c r="BF490" s="54">
        <f t="shared" ref="BF490:BF553" si="82">DATEDIF(BD490,BE490,"M")</f>
        <v>40</v>
      </c>
      <c r="BG490" s="55">
        <f t="shared" ref="BG490:BG553" si="83">AV490/110*0.2</f>
        <v>0.18181818181818182</v>
      </c>
      <c r="BH490" s="55">
        <f t="shared" ref="BH490:BH553" si="84">AW490/30*0.2</f>
        <v>0.16500000000000001</v>
      </c>
      <c r="BI490" s="55">
        <f t="shared" ref="BI490:BI553" si="85">36/BF490*0.6</f>
        <v>0.54</v>
      </c>
      <c r="BJ490" s="55">
        <f t="shared" ref="BJ490:BJ553" si="86">SUM(BG490:BI490)</f>
        <v>0.88681818181818184</v>
      </c>
      <c r="BK490" s="9">
        <f t="shared" si="79"/>
        <v>65</v>
      </c>
      <c r="BL490" s="10"/>
      <c r="BM490" s="9">
        <v>70</v>
      </c>
    </row>
    <row r="491" spans="1:178" x14ac:dyDescent="0.35">
      <c r="A491" s="53">
        <v>354</v>
      </c>
      <c r="B491" s="53" t="s">
        <v>63</v>
      </c>
      <c r="C491" s="53" t="s">
        <v>5444</v>
      </c>
      <c r="D491" s="53" t="s">
        <v>6350</v>
      </c>
      <c r="E491" s="53" t="s">
        <v>66</v>
      </c>
      <c r="F491" s="53" t="s">
        <v>6351</v>
      </c>
      <c r="G491" s="53"/>
      <c r="H491" s="53" t="s">
        <v>6352</v>
      </c>
      <c r="I491" s="53">
        <v>0</v>
      </c>
      <c r="J491" s="53" t="s">
        <v>6353</v>
      </c>
      <c r="K491" s="53" t="s">
        <v>1932</v>
      </c>
      <c r="L491" s="53" t="s">
        <v>76</v>
      </c>
      <c r="M491" s="53" t="s">
        <v>72</v>
      </c>
      <c r="N491" s="53" t="s">
        <v>73</v>
      </c>
      <c r="O491" s="53"/>
      <c r="P491" s="53"/>
      <c r="Q491" s="53"/>
      <c r="R491" s="53">
        <v>0</v>
      </c>
      <c r="S491" s="53"/>
      <c r="T491" s="53">
        <v>0</v>
      </c>
      <c r="U491" s="53" t="s">
        <v>6353</v>
      </c>
      <c r="V491" s="53" t="s">
        <v>1932</v>
      </c>
      <c r="W491" s="53" t="s">
        <v>76</v>
      </c>
      <c r="X491" s="53" t="s">
        <v>72</v>
      </c>
      <c r="Y491" s="53" t="s">
        <v>73</v>
      </c>
      <c r="Z491" s="53"/>
      <c r="AA491" s="53"/>
      <c r="AB491" s="53"/>
      <c r="AC491" s="53"/>
      <c r="AD491" s="53">
        <v>3271591396</v>
      </c>
      <c r="AE491" s="53" t="s">
        <v>6354</v>
      </c>
      <c r="AF491" s="53" t="s">
        <v>75</v>
      </c>
      <c r="AG491" s="53" t="s">
        <v>76</v>
      </c>
      <c r="AH491" s="53" t="s">
        <v>72</v>
      </c>
      <c r="AI491" s="53" t="s">
        <v>77</v>
      </c>
      <c r="AJ491" s="53" t="s">
        <v>6355</v>
      </c>
      <c r="AK491" s="53" t="s">
        <v>679</v>
      </c>
      <c r="AL491" s="53" t="s">
        <v>6356</v>
      </c>
      <c r="AM491" s="53">
        <v>542</v>
      </c>
      <c r="AN491" s="53">
        <v>354</v>
      </c>
      <c r="AO491" s="53" t="s">
        <v>6357</v>
      </c>
      <c r="AP491" s="53" t="s">
        <v>6358</v>
      </c>
      <c r="AQ491" s="53" t="s">
        <v>6358</v>
      </c>
      <c r="AR491" s="53" t="s">
        <v>1897</v>
      </c>
      <c r="AS491" s="53" t="s">
        <v>5561</v>
      </c>
      <c r="AT491" s="54">
        <v>2018</v>
      </c>
      <c r="AU491" s="54" t="s">
        <v>4736</v>
      </c>
      <c r="AV491" s="54">
        <v>103</v>
      </c>
      <c r="AW491" s="54">
        <v>25.78</v>
      </c>
      <c r="AX491" s="53" t="s">
        <v>5444</v>
      </c>
      <c r="AY491" s="53" t="s">
        <v>6350</v>
      </c>
      <c r="AZ491" s="53" t="s">
        <v>1899</v>
      </c>
      <c r="BA491" s="53" t="s">
        <v>6359</v>
      </c>
      <c r="BB491" s="53" t="s">
        <v>1897</v>
      </c>
      <c r="BC491" s="53" t="s">
        <v>5564</v>
      </c>
      <c r="BD491" s="54" t="str">
        <f t="shared" si="80"/>
        <v>01/10/2018</v>
      </c>
      <c r="BE491" s="54" t="str">
        <f t="shared" si="81"/>
        <v>01/03/2022</v>
      </c>
      <c r="BF491" s="54">
        <f t="shared" si="82"/>
        <v>41</v>
      </c>
      <c r="BG491" s="55">
        <f t="shared" si="83"/>
        <v>0.18727272727272729</v>
      </c>
      <c r="BH491" s="55">
        <f t="shared" si="84"/>
        <v>0.1718666666666667</v>
      </c>
      <c r="BI491" s="55">
        <f t="shared" si="85"/>
        <v>0.52682926829268295</v>
      </c>
      <c r="BJ491" s="55">
        <f t="shared" si="86"/>
        <v>0.88596866223207693</v>
      </c>
      <c r="BK491" s="9">
        <f t="shared" ref="BK491:BK554" si="87">BK490+1</f>
        <v>66</v>
      </c>
      <c r="BL491" s="10"/>
      <c r="BM491" s="9">
        <v>68</v>
      </c>
    </row>
    <row r="492" spans="1:178" s="23" customFormat="1" x14ac:dyDescent="0.35">
      <c r="A492" s="53">
        <v>864</v>
      </c>
      <c r="B492" s="53" t="s">
        <v>63</v>
      </c>
      <c r="C492" s="53" t="s">
        <v>1716</v>
      </c>
      <c r="D492" s="53" t="s">
        <v>6360</v>
      </c>
      <c r="E492" s="53" t="s">
        <v>66</v>
      </c>
      <c r="F492" s="53" t="s">
        <v>6361</v>
      </c>
      <c r="G492" s="53"/>
      <c r="H492" s="53" t="s">
        <v>6362</v>
      </c>
      <c r="I492" s="53">
        <v>0</v>
      </c>
      <c r="J492" s="53" t="s">
        <v>6363</v>
      </c>
      <c r="K492" s="53" t="s">
        <v>6364</v>
      </c>
      <c r="L492" s="53" t="s">
        <v>76</v>
      </c>
      <c r="M492" s="53" t="s">
        <v>72</v>
      </c>
      <c r="N492" s="53" t="s">
        <v>73</v>
      </c>
      <c r="O492" s="53"/>
      <c r="P492" s="53"/>
      <c r="Q492" s="53"/>
      <c r="R492" s="53">
        <v>0</v>
      </c>
      <c r="S492" s="53"/>
      <c r="T492" s="53">
        <v>0</v>
      </c>
      <c r="U492" s="53" t="s">
        <v>6363</v>
      </c>
      <c r="V492" s="53" t="s">
        <v>6364</v>
      </c>
      <c r="W492" s="53" t="s">
        <v>76</v>
      </c>
      <c r="X492" s="53" t="s">
        <v>72</v>
      </c>
      <c r="Y492" s="53" t="s">
        <v>73</v>
      </c>
      <c r="Z492" s="53"/>
      <c r="AA492" s="53"/>
      <c r="AB492" s="53"/>
      <c r="AC492" s="53"/>
      <c r="AD492" s="53">
        <v>393342116979</v>
      </c>
      <c r="AE492" s="53" t="s">
        <v>6365</v>
      </c>
      <c r="AF492" s="53" t="s">
        <v>75</v>
      </c>
      <c r="AG492" s="53" t="s">
        <v>76</v>
      </c>
      <c r="AH492" s="53" t="s">
        <v>72</v>
      </c>
      <c r="AI492" s="53" t="s">
        <v>77</v>
      </c>
      <c r="AJ492" s="53" t="s">
        <v>6366</v>
      </c>
      <c r="AK492" s="53" t="s">
        <v>145</v>
      </c>
      <c r="AL492" s="53" t="s">
        <v>6367</v>
      </c>
      <c r="AM492" s="53">
        <v>902</v>
      </c>
      <c r="AN492" s="53">
        <v>864</v>
      </c>
      <c r="AO492" s="53" t="s">
        <v>6368</v>
      </c>
      <c r="AP492" s="53" t="s">
        <v>6369</v>
      </c>
      <c r="AQ492" s="53" t="s">
        <v>6369</v>
      </c>
      <c r="AR492" s="53" t="s">
        <v>1897</v>
      </c>
      <c r="AS492" s="53" t="s">
        <v>5614</v>
      </c>
      <c r="AT492" s="54">
        <v>2020</v>
      </c>
      <c r="AU492" s="54" t="s">
        <v>6370</v>
      </c>
      <c r="AV492" s="54">
        <v>110</v>
      </c>
      <c r="AW492" s="54">
        <v>27.45</v>
      </c>
      <c r="AX492" s="53" t="s">
        <v>1716</v>
      </c>
      <c r="AY492" s="53" t="s">
        <v>6360</v>
      </c>
      <c r="AZ492" s="53" t="s">
        <v>683</v>
      </c>
      <c r="BA492" s="53" t="s">
        <v>6371</v>
      </c>
      <c r="BB492" s="53" t="s">
        <v>1897</v>
      </c>
      <c r="BC492" s="53" t="s">
        <v>5627</v>
      </c>
      <c r="BD492" s="54" t="str">
        <f t="shared" si="80"/>
        <v>01/10/2020</v>
      </c>
      <c r="BE492" s="54" t="str">
        <f t="shared" si="81"/>
        <v>01/05/2024</v>
      </c>
      <c r="BF492" s="54">
        <f t="shared" si="82"/>
        <v>43</v>
      </c>
      <c r="BG492" s="55">
        <f t="shared" si="83"/>
        <v>0.2</v>
      </c>
      <c r="BH492" s="55">
        <f t="shared" si="84"/>
        <v>0.183</v>
      </c>
      <c r="BI492" s="55">
        <f t="shared" si="85"/>
        <v>0.50232558139534889</v>
      </c>
      <c r="BJ492" s="55">
        <f t="shared" si="86"/>
        <v>0.88532558139534889</v>
      </c>
      <c r="BK492" s="9">
        <f t="shared" si="87"/>
        <v>67</v>
      </c>
      <c r="BL492" s="10"/>
      <c r="BM492" s="9">
        <v>63</v>
      </c>
      <c r="BN492" s="22"/>
      <c r="BO492" s="22"/>
      <c r="BP492" s="22"/>
      <c r="BQ492" s="22"/>
      <c r="BR492" s="22"/>
      <c r="BS492" s="22"/>
      <c r="BT492" s="22"/>
      <c r="BU492" s="22"/>
      <c r="BV492" s="22"/>
      <c r="BW492" s="22"/>
      <c r="BX492" s="22"/>
      <c r="BY492" s="22"/>
      <c r="BZ492" s="22"/>
      <c r="CA492" s="22"/>
      <c r="CB492" s="22"/>
      <c r="CC492" s="22"/>
      <c r="CD492" s="22"/>
      <c r="CE492" s="22"/>
      <c r="CF492" s="22"/>
      <c r="CG492" s="22"/>
      <c r="CH492" s="22"/>
      <c r="CI492" s="22"/>
      <c r="CJ492" s="22"/>
      <c r="CK492" s="22"/>
      <c r="CL492" s="22"/>
      <c r="CM492" s="22"/>
      <c r="CN492" s="22"/>
      <c r="CO492" s="22"/>
      <c r="CP492" s="22"/>
      <c r="CQ492" s="22"/>
      <c r="CR492" s="22"/>
      <c r="CS492" s="22"/>
      <c r="CT492" s="22"/>
      <c r="CU492" s="22"/>
      <c r="CV492" s="22"/>
      <c r="CW492" s="22"/>
      <c r="CX492" s="22"/>
      <c r="CY492" s="22"/>
      <c r="CZ492" s="22"/>
      <c r="DA492" s="22"/>
      <c r="DB492" s="22"/>
      <c r="DC492" s="22"/>
      <c r="DD492" s="22"/>
      <c r="DE492" s="22"/>
      <c r="DF492" s="22"/>
      <c r="DG492" s="22"/>
      <c r="DH492" s="22"/>
      <c r="DI492" s="22"/>
      <c r="DJ492" s="22"/>
      <c r="DK492" s="22"/>
      <c r="DL492" s="22"/>
      <c r="DM492" s="22"/>
      <c r="DN492" s="22"/>
      <c r="DO492" s="22"/>
      <c r="DP492" s="22"/>
      <c r="DQ492" s="22"/>
      <c r="DR492" s="22"/>
      <c r="DS492" s="22"/>
      <c r="DT492" s="22"/>
      <c r="DU492" s="22"/>
      <c r="DV492" s="22"/>
      <c r="DW492" s="22"/>
      <c r="DX492" s="22"/>
      <c r="DY492" s="22"/>
      <c r="DZ492" s="22"/>
      <c r="EA492" s="22"/>
      <c r="EB492" s="22"/>
      <c r="EC492" s="22"/>
      <c r="ED492" s="22"/>
      <c r="EE492" s="22"/>
      <c r="EF492" s="22"/>
      <c r="EG492" s="22"/>
      <c r="EH492" s="22"/>
      <c r="EI492" s="22"/>
      <c r="EJ492" s="22"/>
      <c r="EK492" s="22"/>
      <c r="EL492" s="22"/>
      <c r="EM492" s="22"/>
      <c r="EN492" s="22"/>
      <c r="EO492" s="22"/>
      <c r="EP492" s="22"/>
      <c r="EQ492" s="22"/>
      <c r="ER492" s="22"/>
      <c r="ES492" s="22"/>
      <c r="ET492" s="22"/>
      <c r="EU492" s="22"/>
      <c r="EV492" s="22"/>
      <c r="EW492" s="22"/>
      <c r="EX492" s="22"/>
      <c r="EY492" s="22"/>
      <c r="EZ492" s="22"/>
      <c r="FA492" s="22"/>
      <c r="FB492" s="22"/>
      <c r="FC492" s="22"/>
      <c r="FD492" s="22"/>
      <c r="FE492" s="22"/>
      <c r="FF492" s="22"/>
      <c r="FG492" s="22"/>
      <c r="FH492" s="22"/>
      <c r="FI492" s="22"/>
      <c r="FJ492" s="22"/>
      <c r="FK492" s="22"/>
      <c r="FL492" s="22"/>
      <c r="FM492" s="22"/>
      <c r="FN492" s="22"/>
      <c r="FO492" s="22"/>
      <c r="FP492" s="22"/>
      <c r="FQ492" s="22"/>
      <c r="FR492" s="22"/>
      <c r="FS492" s="22"/>
      <c r="FT492" s="22"/>
      <c r="FU492" s="22"/>
      <c r="FV492" s="22"/>
    </row>
    <row r="493" spans="1:178" x14ac:dyDescent="0.35">
      <c r="A493" s="53">
        <v>242</v>
      </c>
      <c r="B493" s="53" t="s">
        <v>63</v>
      </c>
      <c r="C493" s="53" t="s">
        <v>6372</v>
      </c>
      <c r="D493" s="53" t="s">
        <v>6373</v>
      </c>
      <c r="E493" s="53" t="s">
        <v>66</v>
      </c>
      <c r="F493" s="53" t="s">
        <v>6374</v>
      </c>
      <c r="G493" s="53"/>
      <c r="H493" s="53" t="s">
        <v>6375</v>
      </c>
      <c r="I493" s="53">
        <v>0</v>
      </c>
      <c r="J493" s="53" t="s">
        <v>6376</v>
      </c>
      <c r="K493" s="53" t="s">
        <v>6055</v>
      </c>
      <c r="L493" s="53" t="s">
        <v>76</v>
      </c>
      <c r="M493" s="53" t="s">
        <v>72</v>
      </c>
      <c r="N493" s="53" t="s">
        <v>73</v>
      </c>
      <c r="O493" s="53"/>
      <c r="P493" s="53"/>
      <c r="Q493" s="53"/>
      <c r="R493" s="53">
        <v>0</v>
      </c>
      <c r="S493" s="53"/>
      <c r="T493" s="53">
        <v>0</v>
      </c>
      <c r="U493" s="53" t="s">
        <v>6376</v>
      </c>
      <c r="V493" s="53" t="s">
        <v>6055</v>
      </c>
      <c r="W493" s="53" t="s">
        <v>76</v>
      </c>
      <c r="X493" s="53" t="s">
        <v>72</v>
      </c>
      <c r="Y493" s="53" t="s">
        <v>73</v>
      </c>
      <c r="Z493" s="53"/>
      <c r="AA493" s="53"/>
      <c r="AB493" s="53"/>
      <c r="AC493" s="53"/>
      <c r="AD493" s="53">
        <v>393664903302</v>
      </c>
      <c r="AE493" s="53" t="s">
        <v>5621</v>
      </c>
      <c r="AF493" s="53" t="s">
        <v>75</v>
      </c>
      <c r="AG493" s="53" t="s">
        <v>76</v>
      </c>
      <c r="AH493" s="53" t="s">
        <v>72</v>
      </c>
      <c r="AI493" s="53" t="s">
        <v>77</v>
      </c>
      <c r="AJ493" s="53" t="s">
        <v>6377</v>
      </c>
      <c r="AK493" s="53" t="s">
        <v>145</v>
      </c>
      <c r="AL493" s="53" t="s">
        <v>6378</v>
      </c>
      <c r="AM493" s="53">
        <v>339</v>
      </c>
      <c r="AN493" s="53">
        <v>242</v>
      </c>
      <c r="AO493" s="53" t="s">
        <v>6379</v>
      </c>
      <c r="AP493" s="53" t="s">
        <v>6380</v>
      </c>
      <c r="AQ493" s="53" t="s">
        <v>6380</v>
      </c>
      <c r="AR493" s="53" t="s">
        <v>1897</v>
      </c>
      <c r="AS493" s="53" t="s">
        <v>5741</v>
      </c>
      <c r="AT493" s="54">
        <v>2020</v>
      </c>
      <c r="AU493" s="54" t="s">
        <v>6381</v>
      </c>
      <c r="AV493" s="54">
        <v>110</v>
      </c>
      <c r="AW493" s="54">
        <v>27.43</v>
      </c>
      <c r="AX493" s="53" t="s">
        <v>6372</v>
      </c>
      <c r="AY493" s="53" t="s">
        <v>6373</v>
      </c>
      <c r="AZ493" s="53" t="s">
        <v>249</v>
      </c>
      <c r="BA493" s="53" t="s">
        <v>6382</v>
      </c>
      <c r="BB493" s="53" t="s">
        <v>1897</v>
      </c>
      <c r="BC493" s="53" t="s">
        <v>6218</v>
      </c>
      <c r="BD493" s="54" t="str">
        <f t="shared" si="80"/>
        <v>01/10/2020</v>
      </c>
      <c r="BE493" s="54" t="str">
        <f t="shared" si="81"/>
        <v>01/05/2024</v>
      </c>
      <c r="BF493" s="54">
        <f t="shared" si="82"/>
        <v>43</v>
      </c>
      <c r="BG493" s="55">
        <f t="shared" si="83"/>
        <v>0.2</v>
      </c>
      <c r="BH493" s="55">
        <f t="shared" si="84"/>
        <v>0.18286666666666668</v>
      </c>
      <c r="BI493" s="55">
        <f t="shared" si="85"/>
        <v>0.50232558139534889</v>
      </c>
      <c r="BJ493" s="55">
        <f t="shared" si="86"/>
        <v>0.88519224806201557</v>
      </c>
      <c r="BK493" s="9">
        <f t="shared" si="87"/>
        <v>68</v>
      </c>
      <c r="BL493" s="10"/>
      <c r="BM493" s="9">
        <v>64</v>
      </c>
    </row>
    <row r="494" spans="1:178" x14ac:dyDescent="0.35">
      <c r="A494" s="53">
        <v>306</v>
      </c>
      <c r="B494" s="53" t="s">
        <v>63</v>
      </c>
      <c r="C494" s="53" t="s">
        <v>764</v>
      </c>
      <c r="D494" s="53" t="s">
        <v>6383</v>
      </c>
      <c r="E494" s="53" t="s">
        <v>66</v>
      </c>
      <c r="F494" s="53" t="s">
        <v>6384</v>
      </c>
      <c r="G494" s="53"/>
      <c r="H494" s="53" t="s">
        <v>6385</v>
      </c>
      <c r="I494" s="53">
        <v>0</v>
      </c>
      <c r="J494" s="53" t="s">
        <v>6386</v>
      </c>
      <c r="K494" s="53" t="s">
        <v>158</v>
      </c>
      <c r="L494" s="53" t="s">
        <v>76</v>
      </c>
      <c r="M494" s="53" t="s">
        <v>72</v>
      </c>
      <c r="N494" s="53" t="s">
        <v>73</v>
      </c>
      <c r="O494" s="53"/>
      <c r="P494" s="53"/>
      <c r="Q494" s="53"/>
      <c r="R494" s="53">
        <v>0</v>
      </c>
      <c r="S494" s="53"/>
      <c r="T494" s="53">
        <v>0</v>
      </c>
      <c r="U494" s="53" t="s">
        <v>6386</v>
      </c>
      <c r="V494" s="53" t="s">
        <v>158</v>
      </c>
      <c r="W494" s="53" t="s">
        <v>76</v>
      </c>
      <c r="X494" s="53" t="s">
        <v>72</v>
      </c>
      <c r="Y494" s="53" t="s">
        <v>73</v>
      </c>
      <c r="Z494" s="53"/>
      <c r="AA494" s="53"/>
      <c r="AB494" s="53"/>
      <c r="AC494" s="53"/>
      <c r="AD494" s="53">
        <v>393315092917</v>
      </c>
      <c r="AE494" s="53" t="s">
        <v>6387</v>
      </c>
      <c r="AF494" s="53" t="s">
        <v>75</v>
      </c>
      <c r="AG494" s="53" t="s">
        <v>76</v>
      </c>
      <c r="AH494" s="53" t="s">
        <v>72</v>
      </c>
      <c r="AI494" s="53" t="s">
        <v>77</v>
      </c>
      <c r="AJ494" s="53" t="s">
        <v>6388</v>
      </c>
      <c r="AK494" s="53" t="s">
        <v>837</v>
      </c>
      <c r="AL494" s="53" t="s">
        <v>6389</v>
      </c>
      <c r="AM494" s="53">
        <v>283</v>
      </c>
      <c r="AN494" s="53">
        <v>306</v>
      </c>
      <c r="AO494" s="53" t="s">
        <v>6390</v>
      </c>
      <c r="AP494" s="53" t="s">
        <v>6391</v>
      </c>
      <c r="AQ494" s="53" t="s">
        <v>6391</v>
      </c>
      <c r="AR494" s="53" t="s">
        <v>1897</v>
      </c>
      <c r="AS494" s="53" t="s">
        <v>2067</v>
      </c>
      <c r="AT494" s="54">
        <v>2019</v>
      </c>
      <c r="AU494" s="54" t="s">
        <v>1925</v>
      </c>
      <c r="AV494" s="54">
        <v>107</v>
      </c>
      <c r="AW494" s="54">
        <v>26.36</v>
      </c>
      <c r="AX494" s="53" t="s">
        <v>764</v>
      </c>
      <c r="AY494" s="53" t="s">
        <v>6383</v>
      </c>
      <c r="AZ494" s="53" t="s">
        <v>670</v>
      </c>
      <c r="BA494" s="53" t="s">
        <v>6392</v>
      </c>
      <c r="BB494" s="53" t="s">
        <v>1897</v>
      </c>
      <c r="BC494" s="53" t="s">
        <v>5982</v>
      </c>
      <c r="BD494" s="54" t="str">
        <f t="shared" si="80"/>
        <v>01/10/2019</v>
      </c>
      <c r="BE494" s="54" t="str">
        <f t="shared" si="81"/>
        <v>01/04/2023</v>
      </c>
      <c r="BF494" s="54">
        <f t="shared" si="82"/>
        <v>42</v>
      </c>
      <c r="BG494" s="55">
        <f t="shared" si="83"/>
        <v>0.19454545454545458</v>
      </c>
      <c r="BH494" s="55">
        <f t="shared" si="84"/>
        <v>0.17573333333333332</v>
      </c>
      <c r="BI494" s="55">
        <f t="shared" si="85"/>
        <v>0.51428571428571423</v>
      </c>
      <c r="BJ494" s="55">
        <f t="shared" si="86"/>
        <v>0.88456450216450211</v>
      </c>
      <c r="BK494" s="9">
        <f t="shared" si="87"/>
        <v>69</v>
      </c>
      <c r="BL494" s="10"/>
      <c r="BM494" s="9">
        <v>66</v>
      </c>
    </row>
    <row r="495" spans="1:178" hidden="1" x14ac:dyDescent="0.35">
      <c r="A495" s="15">
        <v>413</v>
      </c>
      <c r="B495" s="15" t="s">
        <v>63</v>
      </c>
      <c r="C495" s="15" t="s">
        <v>6393</v>
      </c>
      <c r="D495" s="15" t="s">
        <v>6394</v>
      </c>
      <c r="E495" s="15" t="s">
        <v>66</v>
      </c>
      <c r="F495" s="15" t="s">
        <v>6395</v>
      </c>
      <c r="G495" s="15"/>
      <c r="H495" s="15" t="s">
        <v>6396</v>
      </c>
      <c r="I495" s="53">
        <v>0</v>
      </c>
      <c r="J495" s="53" t="s">
        <v>6397</v>
      </c>
      <c r="K495" s="53">
        <v>91022</v>
      </c>
      <c r="L495" s="53" t="s">
        <v>6398</v>
      </c>
      <c r="M495" s="53" t="s">
        <v>6399</v>
      </c>
      <c r="N495" s="53" t="s">
        <v>118</v>
      </c>
      <c r="O495" s="53"/>
      <c r="P495" s="53"/>
      <c r="Q495" s="53"/>
      <c r="R495" s="53">
        <v>1</v>
      </c>
      <c r="S495" s="53"/>
      <c r="T495" s="53">
        <v>0</v>
      </c>
      <c r="U495" s="53" t="s">
        <v>6400</v>
      </c>
      <c r="V495" s="53" t="s">
        <v>6364</v>
      </c>
      <c r="W495" s="53" t="s">
        <v>76</v>
      </c>
      <c r="X495" s="53" t="s">
        <v>72</v>
      </c>
      <c r="Y495" s="53" t="s">
        <v>73</v>
      </c>
      <c r="Z495" s="53"/>
      <c r="AA495" s="53"/>
      <c r="AB495" s="53"/>
      <c r="AC495" s="53"/>
      <c r="AD495" s="53" t="s">
        <v>6401</v>
      </c>
      <c r="AE495" s="53" t="s">
        <v>6402</v>
      </c>
      <c r="AF495" s="53" t="s">
        <v>75</v>
      </c>
      <c r="AG495" s="53" t="s">
        <v>6398</v>
      </c>
      <c r="AH495" s="53" t="s">
        <v>6399</v>
      </c>
      <c r="AI495" s="53" t="s">
        <v>77</v>
      </c>
      <c r="AJ495" s="53" t="s">
        <v>6403</v>
      </c>
      <c r="AK495" s="53" t="s">
        <v>6404</v>
      </c>
      <c r="AL495" s="53" t="s">
        <v>3715</v>
      </c>
      <c r="AM495" s="53">
        <v>386</v>
      </c>
      <c r="AN495" s="53">
        <v>413</v>
      </c>
      <c r="AO495" s="53" t="s">
        <v>6405</v>
      </c>
      <c r="AP495" s="53" t="s">
        <v>6406</v>
      </c>
      <c r="AQ495" s="53" t="s">
        <v>6406</v>
      </c>
      <c r="AR495" s="53" t="s">
        <v>1897</v>
      </c>
      <c r="AS495" s="53" t="s">
        <v>5561</v>
      </c>
      <c r="AT495" s="54">
        <v>2019</v>
      </c>
      <c r="AU495" s="54" t="s">
        <v>6241</v>
      </c>
      <c r="AV495" s="54">
        <v>103</v>
      </c>
      <c r="AW495" s="54">
        <v>25.27</v>
      </c>
      <c r="AX495" s="53" t="s">
        <v>6393</v>
      </c>
      <c r="AY495" s="53" t="s">
        <v>6394</v>
      </c>
      <c r="AZ495" s="53" t="s">
        <v>6407</v>
      </c>
      <c r="BA495" s="53" t="s">
        <v>6408</v>
      </c>
      <c r="BB495" s="53" t="s">
        <v>1897</v>
      </c>
      <c r="BC495" s="53" t="s">
        <v>5564</v>
      </c>
      <c r="BD495" s="54" t="str">
        <f t="shared" si="80"/>
        <v>01/10/2019</v>
      </c>
      <c r="BE495" s="54" t="str">
        <f t="shared" si="81"/>
        <v>01/03/2023</v>
      </c>
      <c r="BF495" s="54">
        <f t="shared" si="82"/>
        <v>41</v>
      </c>
      <c r="BG495" s="55">
        <f t="shared" si="83"/>
        <v>0.18727272727272729</v>
      </c>
      <c r="BH495" s="55">
        <f t="shared" si="84"/>
        <v>0.16846666666666665</v>
      </c>
      <c r="BI495" s="55">
        <f t="shared" si="85"/>
        <v>0.52682926829268295</v>
      </c>
      <c r="BJ495" s="55">
        <f t="shared" si="86"/>
        <v>0.88256866223207686</v>
      </c>
      <c r="BK495" s="9">
        <f t="shared" si="87"/>
        <v>70</v>
      </c>
      <c r="BL495" s="10"/>
      <c r="BM495" s="9">
        <v>69</v>
      </c>
    </row>
    <row r="496" spans="1:178" s="23" customFormat="1" x14ac:dyDescent="0.35">
      <c r="A496" s="53">
        <v>49</v>
      </c>
      <c r="B496" s="53" t="s">
        <v>63</v>
      </c>
      <c r="C496" s="53" t="s">
        <v>6409</v>
      </c>
      <c r="D496" s="53" t="s">
        <v>6410</v>
      </c>
      <c r="E496" s="53" t="s">
        <v>136</v>
      </c>
      <c r="F496" s="53" t="s">
        <v>6411</v>
      </c>
      <c r="G496" s="53"/>
      <c r="H496" s="53" t="s">
        <v>6412</v>
      </c>
      <c r="I496" s="53">
        <v>0</v>
      </c>
      <c r="J496" s="53" t="s">
        <v>6413</v>
      </c>
      <c r="K496" s="53" t="s">
        <v>1932</v>
      </c>
      <c r="L496" s="53" t="s">
        <v>76</v>
      </c>
      <c r="M496" s="53" t="s">
        <v>72</v>
      </c>
      <c r="N496" s="53" t="s">
        <v>73</v>
      </c>
      <c r="O496" s="53"/>
      <c r="P496" s="53"/>
      <c r="Q496" s="53"/>
      <c r="R496" s="53">
        <v>0</v>
      </c>
      <c r="S496" s="53"/>
      <c r="T496" s="53">
        <v>0</v>
      </c>
      <c r="U496" s="53" t="s">
        <v>6413</v>
      </c>
      <c r="V496" s="53" t="s">
        <v>1932</v>
      </c>
      <c r="W496" s="53" t="s">
        <v>76</v>
      </c>
      <c r="X496" s="53" t="s">
        <v>72</v>
      </c>
      <c r="Y496" s="53" t="s">
        <v>73</v>
      </c>
      <c r="Z496" s="53"/>
      <c r="AA496" s="53"/>
      <c r="AB496" s="53"/>
      <c r="AC496" s="53"/>
      <c r="AD496" s="53">
        <v>393467544430</v>
      </c>
      <c r="AE496" s="53" t="s">
        <v>6414</v>
      </c>
      <c r="AF496" s="53" t="s">
        <v>75</v>
      </c>
      <c r="AG496" s="53" t="s">
        <v>76</v>
      </c>
      <c r="AH496" s="53" t="s">
        <v>72</v>
      </c>
      <c r="AI496" s="53" t="s">
        <v>77</v>
      </c>
      <c r="AJ496" s="53" t="s">
        <v>6415</v>
      </c>
      <c r="AK496" s="53" t="s">
        <v>679</v>
      </c>
      <c r="AL496" s="53" t="s">
        <v>6416</v>
      </c>
      <c r="AM496" s="53">
        <v>56</v>
      </c>
      <c r="AN496" s="53">
        <v>49</v>
      </c>
      <c r="AO496" s="53" t="s">
        <v>6417</v>
      </c>
      <c r="AP496" s="53" t="s">
        <v>6418</v>
      </c>
      <c r="AQ496" s="53" t="s">
        <v>6418</v>
      </c>
      <c r="AR496" s="53" t="s">
        <v>1897</v>
      </c>
      <c r="AS496" s="53" t="s">
        <v>3480</v>
      </c>
      <c r="AT496" s="54">
        <v>2020</v>
      </c>
      <c r="AU496" s="54" t="s">
        <v>3056</v>
      </c>
      <c r="AV496" s="54">
        <v>102</v>
      </c>
      <c r="AW496" s="54">
        <v>25.45</v>
      </c>
      <c r="AX496" s="53" t="s">
        <v>6409</v>
      </c>
      <c r="AY496" s="53" t="s">
        <v>6410</v>
      </c>
      <c r="AZ496" s="53" t="s">
        <v>229</v>
      </c>
      <c r="BA496" s="53" t="s">
        <v>6419</v>
      </c>
      <c r="BB496" s="53" t="s">
        <v>1897</v>
      </c>
      <c r="BC496" s="53" t="s">
        <v>5575</v>
      </c>
      <c r="BD496" s="54" t="str">
        <f t="shared" si="80"/>
        <v>01/10/2020</v>
      </c>
      <c r="BE496" s="54" t="str">
        <f t="shared" si="81"/>
        <v>01/03/2024</v>
      </c>
      <c r="BF496" s="54">
        <f t="shared" si="82"/>
        <v>41</v>
      </c>
      <c r="BG496" s="55">
        <f t="shared" si="83"/>
        <v>0.18545454545454546</v>
      </c>
      <c r="BH496" s="55">
        <f t="shared" si="84"/>
        <v>0.16966666666666666</v>
      </c>
      <c r="BI496" s="55">
        <f t="shared" si="85"/>
        <v>0.52682926829268295</v>
      </c>
      <c r="BJ496" s="55">
        <f t="shared" si="86"/>
        <v>0.88195048041389512</v>
      </c>
      <c r="BK496" s="9">
        <f t="shared" si="87"/>
        <v>71</v>
      </c>
      <c r="BL496" s="10"/>
      <c r="BM496" s="9">
        <v>71</v>
      </c>
      <c r="BN496" s="22"/>
      <c r="BO496" s="22"/>
      <c r="BP496" s="22"/>
      <c r="BQ496" s="22"/>
      <c r="BR496" s="22"/>
      <c r="BS496" s="22"/>
      <c r="BT496" s="22"/>
      <c r="BU496" s="22"/>
      <c r="BV496" s="22"/>
      <c r="BW496" s="22"/>
      <c r="BX496" s="22"/>
      <c r="BY496" s="22"/>
      <c r="BZ496" s="22"/>
      <c r="CA496" s="22"/>
      <c r="CB496" s="22"/>
      <c r="CC496" s="22"/>
      <c r="CD496" s="22"/>
      <c r="CE496" s="22"/>
      <c r="CF496" s="22"/>
      <c r="CG496" s="22"/>
      <c r="CH496" s="22"/>
      <c r="CI496" s="22"/>
      <c r="CJ496" s="22"/>
      <c r="CK496" s="22"/>
      <c r="CL496" s="22"/>
      <c r="CM496" s="22"/>
      <c r="CN496" s="22"/>
      <c r="CO496" s="22"/>
      <c r="CP496" s="22"/>
      <c r="CQ496" s="22"/>
      <c r="CR496" s="22"/>
      <c r="CS496" s="22"/>
      <c r="CT496" s="22"/>
      <c r="CU496" s="22"/>
      <c r="CV496" s="22"/>
      <c r="CW496" s="22"/>
      <c r="CX496" s="22"/>
      <c r="CY496" s="22"/>
      <c r="CZ496" s="22"/>
      <c r="DA496" s="22"/>
      <c r="DB496" s="22"/>
      <c r="DC496" s="22"/>
      <c r="DD496" s="22"/>
      <c r="DE496" s="22"/>
      <c r="DF496" s="22"/>
      <c r="DG496" s="22"/>
      <c r="DH496" s="22"/>
      <c r="DI496" s="22"/>
      <c r="DJ496" s="22"/>
      <c r="DK496" s="22"/>
      <c r="DL496" s="22"/>
      <c r="DM496" s="22"/>
      <c r="DN496" s="22"/>
      <c r="DO496" s="22"/>
      <c r="DP496" s="22"/>
      <c r="DQ496" s="22"/>
      <c r="DR496" s="22"/>
      <c r="DS496" s="22"/>
      <c r="DT496" s="22"/>
      <c r="DU496" s="22"/>
      <c r="DV496" s="22"/>
      <c r="DW496" s="22"/>
      <c r="DX496" s="22"/>
      <c r="DY496" s="22"/>
      <c r="DZ496" s="22"/>
      <c r="EA496" s="22"/>
      <c r="EB496" s="22"/>
      <c r="EC496" s="22"/>
      <c r="ED496" s="22"/>
      <c r="EE496" s="22"/>
      <c r="EF496" s="22"/>
      <c r="EG496" s="22"/>
      <c r="EH496" s="22"/>
      <c r="EI496" s="22"/>
      <c r="EJ496" s="22"/>
      <c r="EK496" s="22"/>
      <c r="EL496" s="22"/>
      <c r="EM496" s="22"/>
      <c r="EN496" s="22"/>
      <c r="EO496" s="22"/>
      <c r="EP496" s="22"/>
      <c r="EQ496" s="22"/>
      <c r="ER496" s="22"/>
      <c r="ES496" s="22"/>
      <c r="ET496" s="22"/>
      <c r="EU496" s="22"/>
      <c r="EV496" s="22"/>
      <c r="EW496" s="22"/>
      <c r="EX496" s="22"/>
      <c r="EY496" s="22"/>
      <c r="EZ496" s="22"/>
      <c r="FA496" s="22"/>
      <c r="FB496" s="22"/>
      <c r="FC496" s="22"/>
      <c r="FD496" s="22"/>
      <c r="FE496" s="22"/>
      <c r="FF496" s="22"/>
      <c r="FG496" s="22"/>
      <c r="FH496" s="22"/>
      <c r="FI496" s="22"/>
      <c r="FJ496" s="22"/>
      <c r="FK496" s="22"/>
      <c r="FL496" s="22"/>
      <c r="FM496" s="22"/>
      <c r="FN496" s="22"/>
      <c r="FO496" s="22"/>
      <c r="FP496" s="22"/>
      <c r="FQ496" s="22"/>
      <c r="FR496" s="22"/>
      <c r="FS496" s="22"/>
      <c r="FT496" s="22"/>
      <c r="FU496" s="22"/>
      <c r="FV496" s="22"/>
    </row>
    <row r="497" spans="1:178" x14ac:dyDescent="0.35">
      <c r="A497" s="53">
        <v>480</v>
      </c>
      <c r="B497" s="53" t="s">
        <v>63</v>
      </c>
      <c r="C497" s="53" t="s">
        <v>661</v>
      </c>
      <c r="D497" s="53" t="s">
        <v>6420</v>
      </c>
      <c r="E497" s="53" t="s">
        <v>136</v>
      </c>
      <c r="F497" s="53" t="s">
        <v>6421</v>
      </c>
      <c r="G497" s="53" t="s">
        <v>6422</v>
      </c>
      <c r="H497" s="53" t="s">
        <v>6423</v>
      </c>
      <c r="I497" s="53">
        <v>0</v>
      </c>
      <c r="J497" s="53" t="s">
        <v>6424</v>
      </c>
      <c r="K497" s="53" t="s">
        <v>2407</v>
      </c>
      <c r="L497" s="53" t="s">
        <v>893</v>
      </c>
      <c r="M497" s="53" t="s">
        <v>879</v>
      </c>
      <c r="N497" s="53" t="s">
        <v>73</v>
      </c>
      <c r="O497" s="53"/>
      <c r="P497" s="53"/>
      <c r="Q497" s="53"/>
      <c r="R497" s="53">
        <v>0</v>
      </c>
      <c r="S497" s="53"/>
      <c r="T497" s="53">
        <v>0</v>
      </c>
      <c r="U497" s="53" t="s">
        <v>6424</v>
      </c>
      <c r="V497" s="53" t="s">
        <v>2407</v>
      </c>
      <c r="W497" s="53" t="s">
        <v>893</v>
      </c>
      <c r="X497" s="53" t="s">
        <v>879</v>
      </c>
      <c r="Y497" s="53" t="s">
        <v>73</v>
      </c>
      <c r="Z497" s="53"/>
      <c r="AA497" s="53"/>
      <c r="AB497" s="53"/>
      <c r="AC497" s="53"/>
      <c r="AD497" s="53" t="s">
        <v>6425</v>
      </c>
      <c r="AE497" s="53" t="s">
        <v>6426</v>
      </c>
      <c r="AF497" s="53" t="s">
        <v>75</v>
      </c>
      <c r="AG497" s="53" t="s">
        <v>893</v>
      </c>
      <c r="AH497" s="53" t="s">
        <v>879</v>
      </c>
      <c r="AI497" s="53" t="s">
        <v>77</v>
      </c>
      <c r="AJ497" s="53" t="s">
        <v>6427</v>
      </c>
      <c r="AK497" s="53" t="s">
        <v>2432</v>
      </c>
      <c r="AL497" s="53" t="s">
        <v>6428</v>
      </c>
      <c r="AM497" s="53">
        <v>453</v>
      </c>
      <c r="AN497" s="53">
        <v>480</v>
      </c>
      <c r="AO497" s="53" t="s">
        <v>6429</v>
      </c>
      <c r="AP497" s="53" t="s">
        <v>6430</v>
      </c>
      <c r="AQ497" s="53" t="s">
        <v>6430</v>
      </c>
      <c r="AR497" s="53" t="s">
        <v>1897</v>
      </c>
      <c r="AS497" s="53" t="s">
        <v>5561</v>
      </c>
      <c r="AT497" s="54">
        <v>2019</v>
      </c>
      <c r="AU497" s="54" t="s">
        <v>6241</v>
      </c>
      <c r="AV497" s="54">
        <v>100</v>
      </c>
      <c r="AW497" s="54">
        <v>25.95</v>
      </c>
      <c r="AX497" s="53" t="s">
        <v>661</v>
      </c>
      <c r="AY497" s="53" t="s">
        <v>6420</v>
      </c>
      <c r="AZ497" s="53" t="s">
        <v>2850</v>
      </c>
      <c r="BA497" s="53" t="s">
        <v>6431</v>
      </c>
      <c r="BB497" s="53" t="s">
        <v>1897</v>
      </c>
      <c r="BC497" s="53" t="s">
        <v>5564</v>
      </c>
      <c r="BD497" s="54" t="str">
        <f t="shared" si="80"/>
        <v>01/10/2019</v>
      </c>
      <c r="BE497" s="54" t="str">
        <f t="shared" si="81"/>
        <v>01/03/2023</v>
      </c>
      <c r="BF497" s="54">
        <f t="shared" si="82"/>
        <v>41</v>
      </c>
      <c r="BG497" s="55">
        <f t="shared" si="83"/>
        <v>0.18181818181818182</v>
      </c>
      <c r="BH497" s="55">
        <f t="shared" si="84"/>
        <v>0.17300000000000001</v>
      </c>
      <c r="BI497" s="55">
        <f t="shared" si="85"/>
        <v>0.52682926829268295</v>
      </c>
      <c r="BJ497" s="55">
        <f t="shared" si="86"/>
        <v>0.88164745011086476</v>
      </c>
      <c r="BK497" s="9">
        <f t="shared" si="87"/>
        <v>72</v>
      </c>
      <c r="BL497" s="10"/>
      <c r="BM497" s="9">
        <v>72</v>
      </c>
    </row>
    <row r="498" spans="1:178" x14ac:dyDescent="0.35">
      <c r="A498" s="53">
        <v>266</v>
      </c>
      <c r="B498" s="53" t="s">
        <v>63</v>
      </c>
      <c r="C498" s="53" t="s">
        <v>356</v>
      </c>
      <c r="D498" s="53" t="s">
        <v>6432</v>
      </c>
      <c r="E498" s="53" t="s">
        <v>136</v>
      </c>
      <c r="F498" s="53" t="s">
        <v>6433</v>
      </c>
      <c r="G498" s="53"/>
      <c r="H498" s="53" t="s">
        <v>6434</v>
      </c>
      <c r="I498" s="53">
        <v>0</v>
      </c>
      <c r="J498" s="53" t="s">
        <v>6435</v>
      </c>
      <c r="K498" s="53" t="s">
        <v>1224</v>
      </c>
      <c r="L498" s="53" t="s">
        <v>1225</v>
      </c>
      <c r="M498" s="53" t="s">
        <v>72</v>
      </c>
      <c r="N498" s="53" t="s">
        <v>73</v>
      </c>
      <c r="O498" s="53"/>
      <c r="P498" s="53"/>
      <c r="Q498" s="53"/>
      <c r="R498" s="53">
        <v>0</v>
      </c>
      <c r="S498" s="53"/>
      <c r="T498" s="53">
        <v>0</v>
      </c>
      <c r="U498" s="53" t="s">
        <v>6435</v>
      </c>
      <c r="V498" s="53" t="s">
        <v>1224</v>
      </c>
      <c r="W498" s="53" t="s">
        <v>1225</v>
      </c>
      <c r="X498" s="53" t="s">
        <v>72</v>
      </c>
      <c r="Y498" s="53" t="s">
        <v>73</v>
      </c>
      <c r="Z498" s="53"/>
      <c r="AA498" s="53"/>
      <c r="AB498" s="53"/>
      <c r="AC498" s="53"/>
      <c r="AD498" s="53" t="s">
        <v>6436</v>
      </c>
      <c r="AE498" s="53" t="s">
        <v>6437</v>
      </c>
      <c r="AF498" s="53" t="s">
        <v>75</v>
      </c>
      <c r="AG498" s="53" t="s">
        <v>76</v>
      </c>
      <c r="AH498" s="53" t="s">
        <v>72</v>
      </c>
      <c r="AI498" s="53" t="s">
        <v>77</v>
      </c>
      <c r="AJ498" s="53" t="s">
        <v>6438</v>
      </c>
      <c r="AK498" s="53" t="s">
        <v>6068</v>
      </c>
      <c r="AL498" s="53" t="s">
        <v>6439</v>
      </c>
      <c r="AM498" s="53">
        <v>243</v>
      </c>
      <c r="AN498" s="53">
        <v>266</v>
      </c>
      <c r="AO498" s="53" t="s">
        <v>6440</v>
      </c>
      <c r="AP498" s="53" t="s">
        <v>6441</v>
      </c>
      <c r="AQ498" s="53" t="s">
        <v>6441</v>
      </c>
      <c r="AR498" s="53" t="s">
        <v>1897</v>
      </c>
      <c r="AS498" s="53" t="s">
        <v>4051</v>
      </c>
      <c r="AT498" s="54">
        <v>2020</v>
      </c>
      <c r="AU498" s="54" t="s">
        <v>6442</v>
      </c>
      <c r="AV498" s="54">
        <v>98</v>
      </c>
      <c r="AW498" s="54">
        <v>23.52</v>
      </c>
      <c r="AX498" s="53" t="s">
        <v>356</v>
      </c>
      <c r="AY498" s="53" t="s">
        <v>6432</v>
      </c>
      <c r="AZ498" s="53" t="s">
        <v>967</v>
      </c>
      <c r="BA498" s="53" t="s">
        <v>6443</v>
      </c>
      <c r="BB498" s="53" t="s">
        <v>1897</v>
      </c>
      <c r="BC498" s="53" t="s">
        <v>2401</v>
      </c>
      <c r="BD498" s="54" t="str">
        <f t="shared" si="80"/>
        <v>01/10/2020</v>
      </c>
      <c r="BE498" s="54" t="str">
        <f t="shared" si="81"/>
        <v>01/02/2024</v>
      </c>
      <c r="BF498" s="54">
        <f t="shared" si="82"/>
        <v>40</v>
      </c>
      <c r="BG498" s="55">
        <f t="shared" si="83"/>
        <v>0.17818181818181819</v>
      </c>
      <c r="BH498" s="55">
        <f t="shared" si="84"/>
        <v>0.15680000000000002</v>
      </c>
      <c r="BI498" s="55">
        <f t="shared" si="85"/>
        <v>0.54</v>
      </c>
      <c r="BJ498" s="55">
        <f t="shared" si="86"/>
        <v>0.8749818181818183</v>
      </c>
      <c r="BK498" s="9">
        <f t="shared" si="87"/>
        <v>73</v>
      </c>
      <c r="BL498" s="10"/>
      <c r="BM498" s="9">
        <v>73</v>
      </c>
    </row>
    <row r="499" spans="1:178" x14ac:dyDescent="0.35">
      <c r="A499" s="53">
        <v>344</v>
      </c>
      <c r="B499" s="53" t="s">
        <v>63</v>
      </c>
      <c r="C499" s="53" t="s">
        <v>1068</v>
      </c>
      <c r="D499" s="53" t="s">
        <v>6444</v>
      </c>
      <c r="E499" s="53" t="s">
        <v>66</v>
      </c>
      <c r="F499" s="53" t="s">
        <v>6445</v>
      </c>
      <c r="G499" s="53"/>
      <c r="H499" s="53" t="s">
        <v>6446</v>
      </c>
      <c r="I499" s="53">
        <v>0</v>
      </c>
      <c r="J499" s="53" t="s">
        <v>6447</v>
      </c>
      <c r="K499" s="53" t="s">
        <v>6448</v>
      </c>
      <c r="L499" s="53" t="s">
        <v>76</v>
      </c>
      <c r="M499" s="53" t="s">
        <v>72</v>
      </c>
      <c r="N499" s="53" t="s">
        <v>73</v>
      </c>
      <c r="O499" s="53"/>
      <c r="P499" s="53"/>
      <c r="Q499" s="53"/>
      <c r="R499" s="53">
        <v>0</v>
      </c>
      <c r="S499" s="53"/>
      <c r="T499" s="53">
        <v>0</v>
      </c>
      <c r="U499" s="53" t="s">
        <v>6447</v>
      </c>
      <c r="V499" s="53" t="s">
        <v>6448</v>
      </c>
      <c r="W499" s="53" t="s">
        <v>76</v>
      </c>
      <c r="X499" s="53" t="s">
        <v>72</v>
      </c>
      <c r="Y499" s="53" t="s">
        <v>73</v>
      </c>
      <c r="Z499" s="53"/>
      <c r="AA499" s="53"/>
      <c r="AB499" s="53"/>
      <c r="AC499" s="53"/>
      <c r="AD499" s="53">
        <v>393455677359</v>
      </c>
      <c r="AE499" s="53" t="s">
        <v>6449</v>
      </c>
      <c r="AF499" s="53" t="s">
        <v>75</v>
      </c>
      <c r="AG499" s="53" t="s">
        <v>76</v>
      </c>
      <c r="AH499" s="53" t="s">
        <v>72</v>
      </c>
      <c r="AI499" s="53" t="s">
        <v>77</v>
      </c>
      <c r="AJ499" s="53" t="s">
        <v>6450</v>
      </c>
      <c r="AK499" s="53" t="s">
        <v>679</v>
      </c>
      <c r="AL499" s="53" t="s">
        <v>6451</v>
      </c>
      <c r="AM499" s="53">
        <v>331</v>
      </c>
      <c r="AN499" s="53">
        <v>344</v>
      </c>
      <c r="AO499" s="53" t="s">
        <v>6452</v>
      </c>
      <c r="AP499" s="53" t="s">
        <v>6453</v>
      </c>
      <c r="AQ499" s="53" t="s">
        <v>6453</v>
      </c>
      <c r="AR499" s="53" t="s">
        <v>1897</v>
      </c>
      <c r="AS499" s="53" t="s">
        <v>84</v>
      </c>
      <c r="AT499" s="54">
        <v>2019</v>
      </c>
      <c r="AU499" s="54" t="s">
        <v>6454</v>
      </c>
      <c r="AV499" s="54">
        <v>98</v>
      </c>
      <c r="AW499" s="54">
        <v>24.84</v>
      </c>
      <c r="AX499" s="53" t="s">
        <v>1068</v>
      </c>
      <c r="AY499" s="53" t="s">
        <v>6444</v>
      </c>
      <c r="AZ499" s="53" t="s">
        <v>86</v>
      </c>
      <c r="BA499" s="53" t="s">
        <v>6455</v>
      </c>
      <c r="BB499" s="53" t="s">
        <v>1897</v>
      </c>
      <c r="BC499" s="53" t="s">
        <v>5651</v>
      </c>
      <c r="BD499" s="54" t="str">
        <f t="shared" si="80"/>
        <v>01/10/2019</v>
      </c>
      <c r="BE499" s="54" t="str">
        <f t="shared" si="81"/>
        <v>01/03/2023</v>
      </c>
      <c r="BF499" s="54">
        <f t="shared" si="82"/>
        <v>41</v>
      </c>
      <c r="BG499" s="55">
        <f t="shared" si="83"/>
        <v>0.17818181818181819</v>
      </c>
      <c r="BH499" s="55">
        <f t="shared" si="84"/>
        <v>0.1656</v>
      </c>
      <c r="BI499" s="55">
        <f t="shared" si="85"/>
        <v>0.52682926829268295</v>
      </c>
      <c r="BJ499" s="55">
        <f t="shared" si="86"/>
        <v>0.87061108647450114</v>
      </c>
      <c r="BK499" s="9">
        <f t="shared" si="87"/>
        <v>74</v>
      </c>
      <c r="BL499" s="10"/>
      <c r="BM499" s="9">
        <v>74</v>
      </c>
    </row>
    <row r="500" spans="1:178" x14ac:dyDescent="0.35">
      <c r="A500" s="53">
        <v>277</v>
      </c>
      <c r="B500" s="53" t="s">
        <v>63</v>
      </c>
      <c r="C500" s="53" t="s">
        <v>1691</v>
      </c>
      <c r="D500" s="53" t="s">
        <v>6456</v>
      </c>
      <c r="E500" s="53" t="s">
        <v>66</v>
      </c>
      <c r="F500" s="53" t="s">
        <v>6457</v>
      </c>
      <c r="G500" s="53"/>
      <c r="H500" s="53" t="s">
        <v>6458</v>
      </c>
      <c r="I500" s="53">
        <v>0</v>
      </c>
      <c r="J500" s="53" t="s">
        <v>6459</v>
      </c>
      <c r="K500" s="53" t="s">
        <v>5760</v>
      </c>
      <c r="L500" s="53" t="s">
        <v>5761</v>
      </c>
      <c r="M500" s="53" t="s">
        <v>72</v>
      </c>
      <c r="N500" s="53" t="s">
        <v>73</v>
      </c>
      <c r="O500" s="53"/>
      <c r="P500" s="53"/>
      <c r="Q500" s="53"/>
      <c r="R500" s="53">
        <v>0</v>
      </c>
      <c r="S500" s="53"/>
      <c r="T500" s="53">
        <v>0</v>
      </c>
      <c r="U500" s="53" t="s">
        <v>6459</v>
      </c>
      <c r="V500" s="53" t="s">
        <v>5760</v>
      </c>
      <c r="W500" s="53" t="s">
        <v>5761</v>
      </c>
      <c r="X500" s="53" t="s">
        <v>72</v>
      </c>
      <c r="Y500" s="53" t="s">
        <v>73</v>
      </c>
      <c r="Z500" s="53"/>
      <c r="AA500" s="53"/>
      <c r="AB500" s="53"/>
      <c r="AC500" s="53"/>
      <c r="AD500" s="53">
        <v>393881692479</v>
      </c>
      <c r="AE500" s="53" t="s">
        <v>6460</v>
      </c>
      <c r="AF500" s="53" t="s">
        <v>75</v>
      </c>
      <c r="AG500" s="53" t="s">
        <v>76</v>
      </c>
      <c r="AH500" s="53" t="s">
        <v>72</v>
      </c>
      <c r="AI500" s="53" t="s">
        <v>77</v>
      </c>
      <c r="AJ500" s="53" t="s">
        <v>6461</v>
      </c>
      <c r="AK500" s="53" t="s">
        <v>5761</v>
      </c>
      <c r="AL500" s="53" t="s">
        <v>6462</v>
      </c>
      <c r="AM500" s="53">
        <v>253</v>
      </c>
      <c r="AN500" s="53">
        <v>277</v>
      </c>
      <c r="AO500" s="53" t="s">
        <v>6463</v>
      </c>
      <c r="AP500" s="53" t="s">
        <v>6464</v>
      </c>
      <c r="AQ500" s="53" t="s">
        <v>6464</v>
      </c>
      <c r="AR500" s="53" t="s">
        <v>1897</v>
      </c>
      <c r="AS500" s="53" t="s">
        <v>5714</v>
      </c>
      <c r="AT500" s="54">
        <v>2020</v>
      </c>
      <c r="AU500" s="54" t="s">
        <v>6465</v>
      </c>
      <c r="AV500" s="54">
        <v>100</v>
      </c>
      <c r="AW500" s="54">
        <v>24.1</v>
      </c>
      <c r="AX500" s="53" t="s">
        <v>1691</v>
      </c>
      <c r="AY500" s="53" t="s">
        <v>6456</v>
      </c>
      <c r="AZ500" s="53" t="s">
        <v>6466</v>
      </c>
      <c r="BA500" s="53" t="s">
        <v>6467</v>
      </c>
      <c r="BB500" s="53" t="s">
        <v>1897</v>
      </c>
      <c r="BC500" s="53" t="s">
        <v>5717</v>
      </c>
      <c r="BD500" s="54" t="str">
        <f t="shared" si="80"/>
        <v>01/10/2020</v>
      </c>
      <c r="BE500" s="54" t="str">
        <f t="shared" si="81"/>
        <v>01/04/2024</v>
      </c>
      <c r="BF500" s="54">
        <f t="shared" si="82"/>
        <v>42</v>
      </c>
      <c r="BG500" s="55">
        <f t="shared" si="83"/>
        <v>0.18181818181818182</v>
      </c>
      <c r="BH500" s="55">
        <f t="shared" si="84"/>
        <v>0.16066666666666668</v>
      </c>
      <c r="BI500" s="55">
        <f t="shared" si="85"/>
        <v>0.51428571428571423</v>
      </c>
      <c r="BJ500" s="55">
        <f t="shared" si="86"/>
        <v>0.85677056277056274</v>
      </c>
      <c r="BK500" s="9">
        <f t="shared" si="87"/>
        <v>75</v>
      </c>
      <c r="BL500" s="10"/>
      <c r="BM500" s="9">
        <v>76</v>
      </c>
    </row>
    <row r="501" spans="1:178" x14ac:dyDescent="0.35">
      <c r="A501" s="53">
        <v>112</v>
      </c>
      <c r="B501" s="53" t="s">
        <v>63</v>
      </c>
      <c r="C501" s="53" t="s">
        <v>6468</v>
      </c>
      <c r="D501" s="53" t="s">
        <v>6469</v>
      </c>
      <c r="E501" s="53" t="s">
        <v>66</v>
      </c>
      <c r="F501" s="53" t="s">
        <v>6470</v>
      </c>
      <c r="G501" s="53"/>
      <c r="H501" s="53" t="s">
        <v>6471</v>
      </c>
      <c r="I501" s="53">
        <v>0</v>
      </c>
      <c r="J501" s="53" t="s">
        <v>6472</v>
      </c>
      <c r="K501" s="53" t="s">
        <v>317</v>
      </c>
      <c r="L501" s="53" t="s">
        <v>76</v>
      </c>
      <c r="M501" s="53" t="s">
        <v>72</v>
      </c>
      <c r="N501" s="53" t="s">
        <v>73</v>
      </c>
      <c r="O501" s="53"/>
      <c r="P501" s="53"/>
      <c r="Q501" s="53"/>
      <c r="R501" s="53">
        <v>0</v>
      </c>
      <c r="S501" s="53"/>
      <c r="T501" s="53">
        <v>0</v>
      </c>
      <c r="U501" s="53" t="s">
        <v>6472</v>
      </c>
      <c r="V501" s="53" t="s">
        <v>317</v>
      </c>
      <c r="W501" s="53" t="s">
        <v>76</v>
      </c>
      <c r="X501" s="53" t="s">
        <v>72</v>
      </c>
      <c r="Y501" s="53" t="s">
        <v>73</v>
      </c>
      <c r="Z501" s="53"/>
      <c r="AA501" s="53"/>
      <c r="AB501" s="53"/>
      <c r="AC501" s="53"/>
      <c r="AD501" s="53">
        <v>393452118557</v>
      </c>
      <c r="AE501" s="53" t="s">
        <v>6387</v>
      </c>
      <c r="AF501" s="53" t="s">
        <v>75</v>
      </c>
      <c r="AG501" s="53" t="s">
        <v>76</v>
      </c>
      <c r="AH501" s="53" t="s">
        <v>72</v>
      </c>
      <c r="AI501" s="53" t="s">
        <v>77</v>
      </c>
      <c r="AJ501" s="53" t="s">
        <v>6473</v>
      </c>
      <c r="AK501" s="53" t="s">
        <v>4859</v>
      </c>
      <c r="AL501" s="53" t="s">
        <v>1130</v>
      </c>
      <c r="AM501" s="53">
        <v>105</v>
      </c>
      <c r="AN501" s="53">
        <v>112</v>
      </c>
      <c r="AO501" s="53" t="s">
        <v>6474</v>
      </c>
      <c r="AP501" s="53" t="s">
        <v>6475</v>
      </c>
      <c r="AQ501" s="53" t="s">
        <v>6475</v>
      </c>
      <c r="AR501" s="53" t="s">
        <v>1897</v>
      </c>
      <c r="AS501" s="53" t="s">
        <v>84</v>
      </c>
      <c r="AT501" s="54">
        <v>2019</v>
      </c>
      <c r="AU501" s="54" t="s">
        <v>6454</v>
      </c>
      <c r="AV501" s="54">
        <v>92</v>
      </c>
      <c r="AW501" s="54">
        <v>24</v>
      </c>
      <c r="AX501" s="53" t="s">
        <v>6468</v>
      </c>
      <c r="AY501" s="53" t="s">
        <v>6469</v>
      </c>
      <c r="AZ501" s="53" t="s">
        <v>229</v>
      </c>
      <c r="BA501" s="53" t="s">
        <v>6476</v>
      </c>
      <c r="BB501" s="53" t="s">
        <v>1897</v>
      </c>
      <c r="BC501" s="53" t="s">
        <v>5651</v>
      </c>
      <c r="BD501" s="54" t="str">
        <f t="shared" si="80"/>
        <v>01/10/2019</v>
      </c>
      <c r="BE501" s="54" t="str">
        <f t="shared" si="81"/>
        <v>01/03/2023</v>
      </c>
      <c r="BF501" s="54">
        <f t="shared" si="82"/>
        <v>41</v>
      </c>
      <c r="BG501" s="55">
        <f t="shared" si="83"/>
        <v>0.16727272727272727</v>
      </c>
      <c r="BH501" s="55">
        <f t="shared" si="84"/>
        <v>0.16000000000000003</v>
      </c>
      <c r="BI501" s="55">
        <f t="shared" si="85"/>
        <v>0.52682926829268295</v>
      </c>
      <c r="BJ501" s="55">
        <f t="shared" si="86"/>
        <v>0.85410199556541022</v>
      </c>
      <c r="BK501" s="9">
        <f t="shared" si="87"/>
        <v>76</v>
      </c>
      <c r="BL501" s="10"/>
      <c r="BM501" s="9">
        <v>79</v>
      </c>
    </row>
    <row r="502" spans="1:178" x14ac:dyDescent="0.35">
      <c r="A502" s="53">
        <v>228</v>
      </c>
      <c r="B502" s="53" t="s">
        <v>63</v>
      </c>
      <c r="C502" s="53" t="s">
        <v>6477</v>
      </c>
      <c r="D502" s="53" t="s">
        <v>6478</v>
      </c>
      <c r="E502" s="53" t="s">
        <v>66</v>
      </c>
      <c r="F502" s="53" t="s">
        <v>6479</v>
      </c>
      <c r="G502" s="53"/>
      <c r="H502" s="53" t="s">
        <v>6480</v>
      </c>
      <c r="I502" s="53">
        <v>0</v>
      </c>
      <c r="J502" s="53" t="s">
        <v>6481</v>
      </c>
      <c r="K502" s="53" t="s">
        <v>6482</v>
      </c>
      <c r="L502" s="53" t="s">
        <v>6483</v>
      </c>
      <c r="M502" s="53" t="s">
        <v>299</v>
      </c>
      <c r="N502" s="53" t="s">
        <v>73</v>
      </c>
      <c r="O502" s="53"/>
      <c r="P502" s="53"/>
      <c r="Q502" s="53"/>
      <c r="R502" s="53">
        <v>0</v>
      </c>
      <c r="S502" s="53"/>
      <c r="T502" s="53">
        <v>0</v>
      </c>
      <c r="U502" s="53" t="s">
        <v>6481</v>
      </c>
      <c r="V502" s="53" t="s">
        <v>6482</v>
      </c>
      <c r="W502" s="53" t="s">
        <v>6483</v>
      </c>
      <c r="X502" s="53" t="s">
        <v>299</v>
      </c>
      <c r="Y502" s="53" t="s">
        <v>73</v>
      </c>
      <c r="Z502" s="53"/>
      <c r="AA502" s="53"/>
      <c r="AB502" s="53"/>
      <c r="AC502" s="53"/>
      <c r="AD502" s="53" t="s">
        <v>6484</v>
      </c>
      <c r="AE502" s="53" t="s">
        <v>6485</v>
      </c>
      <c r="AF502" s="53" t="s">
        <v>75</v>
      </c>
      <c r="AG502" s="53" t="s">
        <v>6483</v>
      </c>
      <c r="AH502" s="53" t="s">
        <v>299</v>
      </c>
      <c r="AI502" s="53" t="s">
        <v>77</v>
      </c>
      <c r="AJ502" s="53" t="s">
        <v>6486</v>
      </c>
      <c r="AK502" s="53" t="s">
        <v>6487</v>
      </c>
      <c r="AL502" s="53" t="s">
        <v>6488</v>
      </c>
      <c r="AM502" s="53">
        <v>208</v>
      </c>
      <c r="AN502" s="53">
        <v>228</v>
      </c>
      <c r="AO502" s="53" t="s">
        <v>6489</v>
      </c>
      <c r="AP502" s="53" t="s">
        <v>6490</v>
      </c>
      <c r="AQ502" s="53" t="s">
        <v>6490</v>
      </c>
      <c r="AR502" s="53" t="s">
        <v>1897</v>
      </c>
      <c r="AS502" s="53" t="s">
        <v>5714</v>
      </c>
      <c r="AT502" s="54">
        <v>2017</v>
      </c>
      <c r="AU502" s="54" t="s">
        <v>6491</v>
      </c>
      <c r="AV502" s="54">
        <v>106</v>
      </c>
      <c r="AW502" s="54">
        <v>26.08</v>
      </c>
      <c r="AX502" s="53" t="s">
        <v>6477</v>
      </c>
      <c r="AY502" s="53" t="s">
        <v>6478</v>
      </c>
      <c r="AZ502" s="53" t="s">
        <v>131</v>
      </c>
      <c r="BA502" s="53" t="s">
        <v>6492</v>
      </c>
      <c r="BB502" s="53" t="s">
        <v>1897</v>
      </c>
      <c r="BC502" s="53" t="s">
        <v>5717</v>
      </c>
      <c r="BD502" s="54" t="str">
        <f t="shared" si="80"/>
        <v>01/10/2017</v>
      </c>
      <c r="BE502" s="54" t="str">
        <f t="shared" si="81"/>
        <v>01/07/2021</v>
      </c>
      <c r="BF502" s="54">
        <f t="shared" si="82"/>
        <v>45</v>
      </c>
      <c r="BG502" s="55">
        <f t="shared" si="83"/>
        <v>0.19272727272727275</v>
      </c>
      <c r="BH502" s="55">
        <f t="shared" si="84"/>
        <v>0.17386666666666667</v>
      </c>
      <c r="BI502" s="55">
        <f t="shared" si="85"/>
        <v>0.48</v>
      </c>
      <c r="BJ502" s="55">
        <f t="shared" si="86"/>
        <v>0.84659393939393945</v>
      </c>
      <c r="BK502" s="9">
        <f t="shared" si="87"/>
        <v>77</v>
      </c>
      <c r="BL502" s="10"/>
      <c r="BM502" s="9">
        <v>75</v>
      </c>
    </row>
    <row r="503" spans="1:178" hidden="1" x14ac:dyDescent="0.35">
      <c r="A503" s="15">
        <v>336</v>
      </c>
      <c r="B503" s="15" t="s">
        <v>63</v>
      </c>
      <c r="C503" s="15" t="s">
        <v>64</v>
      </c>
      <c r="D503" s="15" t="s">
        <v>6493</v>
      </c>
      <c r="E503" s="15" t="s">
        <v>66</v>
      </c>
      <c r="F503" s="15" t="s">
        <v>6494</v>
      </c>
      <c r="G503" s="15"/>
      <c r="H503" s="15" t="s">
        <v>6495</v>
      </c>
      <c r="I503" s="53">
        <v>0</v>
      </c>
      <c r="J503" s="53" t="s">
        <v>6496</v>
      </c>
      <c r="K503" s="53" t="s">
        <v>3848</v>
      </c>
      <c r="L503" s="53" t="s">
        <v>1475</v>
      </c>
      <c r="M503" s="53" t="s">
        <v>879</v>
      </c>
      <c r="N503" s="53" t="s">
        <v>73</v>
      </c>
      <c r="O503" s="53"/>
      <c r="P503" s="53"/>
      <c r="Q503" s="53"/>
      <c r="R503" s="53">
        <v>0</v>
      </c>
      <c r="S503" s="53"/>
      <c r="T503" s="53">
        <v>0</v>
      </c>
      <c r="U503" s="53" t="s">
        <v>6496</v>
      </c>
      <c r="V503" s="53" t="s">
        <v>3848</v>
      </c>
      <c r="W503" s="53" t="s">
        <v>1475</v>
      </c>
      <c r="X503" s="53" t="s">
        <v>879</v>
      </c>
      <c r="Y503" s="53" t="s">
        <v>73</v>
      </c>
      <c r="Z503" s="53"/>
      <c r="AA503" s="53"/>
      <c r="AB503" s="53"/>
      <c r="AC503" s="53"/>
      <c r="AD503" s="53">
        <v>393937026738</v>
      </c>
      <c r="AE503" s="53" t="s">
        <v>6497</v>
      </c>
      <c r="AF503" s="53" t="s">
        <v>75</v>
      </c>
      <c r="AG503" s="53" t="s">
        <v>1475</v>
      </c>
      <c r="AH503" s="53" t="s">
        <v>879</v>
      </c>
      <c r="AI503" s="53" t="s">
        <v>77</v>
      </c>
      <c r="AJ503" s="53" t="s">
        <v>6498</v>
      </c>
      <c r="AK503" s="53" t="s">
        <v>3851</v>
      </c>
      <c r="AL503" s="53" t="s">
        <v>534</v>
      </c>
      <c r="AM503" s="53">
        <v>304</v>
      </c>
      <c r="AN503" s="53">
        <v>336</v>
      </c>
      <c r="AO503" s="53" t="s">
        <v>6499</v>
      </c>
      <c r="AP503" s="53" t="s">
        <v>6500</v>
      </c>
      <c r="AQ503" s="53" t="s">
        <v>6500</v>
      </c>
      <c r="AR503" s="53" t="s">
        <v>1897</v>
      </c>
      <c r="AS503" s="53" t="s">
        <v>5714</v>
      </c>
      <c r="AT503" s="54">
        <v>2019</v>
      </c>
      <c r="AU503" s="54" t="s">
        <v>6501</v>
      </c>
      <c r="AV503" s="54">
        <v>103</v>
      </c>
      <c r="AW503" s="54">
        <v>25.15</v>
      </c>
      <c r="AX503" s="53" t="s">
        <v>64</v>
      </c>
      <c r="AY503" s="53" t="s">
        <v>6493</v>
      </c>
      <c r="AZ503" s="53" t="s">
        <v>683</v>
      </c>
      <c r="BA503" s="53" t="s">
        <v>6502</v>
      </c>
      <c r="BB503" s="53" t="s">
        <v>1897</v>
      </c>
      <c r="BC503" s="53" t="s">
        <v>5717</v>
      </c>
      <c r="BD503" s="54" t="str">
        <f t="shared" si="80"/>
        <v>01/10/2019</v>
      </c>
      <c r="BE503" s="54" t="str">
        <f t="shared" si="81"/>
        <v>01/06/2023</v>
      </c>
      <c r="BF503" s="54">
        <f t="shared" si="82"/>
        <v>44</v>
      </c>
      <c r="BG503" s="55">
        <f t="shared" si="83"/>
        <v>0.18727272727272729</v>
      </c>
      <c r="BH503" s="55">
        <f t="shared" si="84"/>
        <v>0.16766666666666666</v>
      </c>
      <c r="BI503" s="55">
        <f t="shared" si="85"/>
        <v>0.49090909090909091</v>
      </c>
      <c r="BJ503" s="55">
        <f t="shared" si="86"/>
        <v>0.84584848484848485</v>
      </c>
      <c r="BK503" s="9">
        <f t="shared" si="87"/>
        <v>78</v>
      </c>
      <c r="BL503" s="10"/>
      <c r="BM503" s="9">
        <v>77</v>
      </c>
    </row>
    <row r="504" spans="1:178" hidden="1" x14ac:dyDescent="0.35">
      <c r="A504" s="15">
        <v>403</v>
      </c>
      <c r="B504" s="15" t="s">
        <v>63</v>
      </c>
      <c r="C504" s="15" t="s">
        <v>6503</v>
      </c>
      <c r="D504" s="15" t="s">
        <v>6504</v>
      </c>
      <c r="E504" s="15" t="s">
        <v>136</v>
      </c>
      <c r="F504" s="15" t="s">
        <v>6505</v>
      </c>
      <c r="G504" s="15"/>
      <c r="H504" s="15" t="s">
        <v>6506</v>
      </c>
      <c r="I504" s="53">
        <v>0</v>
      </c>
      <c r="J504" s="53" t="s">
        <v>6507</v>
      </c>
      <c r="K504" s="53" t="s">
        <v>1980</v>
      </c>
      <c r="L504" s="53" t="s">
        <v>76</v>
      </c>
      <c r="M504" s="53" t="s">
        <v>72</v>
      </c>
      <c r="N504" s="53" t="s">
        <v>73</v>
      </c>
      <c r="O504" s="53"/>
      <c r="P504" s="53"/>
      <c r="Q504" s="53"/>
      <c r="R504" s="53">
        <v>0</v>
      </c>
      <c r="S504" s="53"/>
      <c r="T504" s="53">
        <v>0</v>
      </c>
      <c r="U504" s="53" t="s">
        <v>6507</v>
      </c>
      <c r="V504" s="53" t="s">
        <v>1980</v>
      </c>
      <c r="W504" s="53" t="s">
        <v>76</v>
      </c>
      <c r="X504" s="53" t="s">
        <v>72</v>
      </c>
      <c r="Y504" s="53" t="s">
        <v>73</v>
      </c>
      <c r="Z504" s="53"/>
      <c r="AA504" s="53"/>
      <c r="AB504" s="53"/>
      <c r="AC504" s="53"/>
      <c r="AD504" s="53" t="s">
        <v>6508</v>
      </c>
      <c r="AE504" s="53" t="s">
        <v>6509</v>
      </c>
      <c r="AF504" s="53" t="s">
        <v>4497</v>
      </c>
      <c r="AG504" s="53"/>
      <c r="AH504" s="53"/>
      <c r="AI504" s="53" t="s">
        <v>77</v>
      </c>
      <c r="AJ504" s="53" t="s">
        <v>6510</v>
      </c>
      <c r="AK504" s="53" t="s">
        <v>145</v>
      </c>
      <c r="AL504" s="53" t="s">
        <v>6511</v>
      </c>
      <c r="AM504" s="53">
        <v>377</v>
      </c>
      <c r="AN504" s="53">
        <v>403</v>
      </c>
      <c r="AO504" s="53" t="s">
        <v>6512</v>
      </c>
      <c r="AP504" s="53" t="s">
        <v>6513</v>
      </c>
      <c r="AQ504" s="53" t="s">
        <v>6513</v>
      </c>
      <c r="AR504" s="53" t="s">
        <v>1897</v>
      </c>
      <c r="AS504" s="53" t="s">
        <v>5741</v>
      </c>
      <c r="AT504" s="54">
        <v>2019</v>
      </c>
      <c r="AU504" s="54" t="s">
        <v>2189</v>
      </c>
      <c r="AV504" s="54">
        <v>104</v>
      </c>
      <c r="AW504" s="54">
        <v>25.26</v>
      </c>
      <c r="AX504" s="53" t="s">
        <v>6503</v>
      </c>
      <c r="AY504" s="53" t="s">
        <v>6504</v>
      </c>
      <c r="AZ504" s="53" t="s">
        <v>6514</v>
      </c>
      <c r="BA504" s="53" t="s">
        <v>6515</v>
      </c>
      <c r="BB504" s="53" t="s">
        <v>1897</v>
      </c>
      <c r="BC504" s="53" t="s">
        <v>6218</v>
      </c>
      <c r="BD504" s="54" t="str">
        <f t="shared" si="80"/>
        <v>01/10/2019</v>
      </c>
      <c r="BE504" s="54" t="str">
        <f t="shared" si="81"/>
        <v>01/07/2023</v>
      </c>
      <c r="BF504" s="54">
        <f t="shared" si="82"/>
        <v>45</v>
      </c>
      <c r="BG504" s="55">
        <f t="shared" si="83"/>
        <v>0.18909090909090909</v>
      </c>
      <c r="BH504" s="55">
        <f t="shared" si="84"/>
        <v>0.16840000000000002</v>
      </c>
      <c r="BI504" s="55">
        <f t="shared" si="85"/>
        <v>0.48</v>
      </c>
      <c r="BJ504" s="55">
        <f t="shared" si="86"/>
        <v>0.83749090909090906</v>
      </c>
      <c r="BK504" s="9">
        <f t="shared" si="87"/>
        <v>79</v>
      </c>
      <c r="BL504" s="10"/>
      <c r="BM504" s="9">
        <v>80</v>
      </c>
    </row>
    <row r="505" spans="1:178" s="23" customFormat="1" x14ac:dyDescent="0.35">
      <c r="A505" s="53">
        <v>122</v>
      </c>
      <c r="B505" s="53" t="s">
        <v>63</v>
      </c>
      <c r="C505" s="53" t="s">
        <v>855</v>
      </c>
      <c r="D505" s="53" t="s">
        <v>6516</v>
      </c>
      <c r="E505" s="53" t="s">
        <v>136</v>
      </c>
      <c r="F505" s="53" t="s">
        <v>6517</v>
      </c>
      <c r="G505" s="53"/>
      <c r="H505" s="53" t="s">
        <v>6518</v>
      </c>
      <c r="I505" s="53">
        <v>0</v>
      </c>
      <c r="J505" s="53" t="s">
        <v>6519</v>
      </c>
      <c r="K505" s="53" t="s">
        <v>6520</v>
      </c>
      <c r="L505" s="53" t="s">
        <v>6521</v>
      </c>
      <c r="M505" s="53" t="s">
        <v>72</v>
      </c>
      <c r="N505" s="53" t="s">
        <v>73</v>
      </c>
      <c r="O505" s="53"/>
      <c r="P505" s="53"/>
      <c r="Q505" s="53"/>
      <c r="R505" s="53">
        <v>0</v>
      </c>
      <c r="S505" s="53"/>
      <c r="T505" s="53">
        <v>0</v>
      </c>
      <c r="U505" s="53" t="s">
        <v>6519</v>
      </c>
      <c r="V505" s="53" t="s">
        <v>6520</v>
      </c>
      <c r="W505" s="53" t="s">
        <v>6521</v>
      </c>
      <c r="X505" s="53" t="s">
        <v>72</v>
      </c>
      <c r="Y505" s="53" t="s">
        <v>73</v>
      </c>
      <c r="Z505" s="53"/>
      <c r="AA505" s="53"/>
      <c r="AB505" s="53"/>
      <c r="AC505" s="53"/>
      <c r="AD505" s="53">
        <v>393314860148</v>
      </c>
      <c r="AE505" s="53" t="s">
        <v>6522</v>
      </c>
      <c r="AF505" s="53" t="s">
        <v>75</v>
      </c>
      <c r="AG505" s="53" t="s">
        <v>76</v>
      </c>
      <c r="AH505" s="53" t="s">
        <v>72</v>
      </c>
      <c r="AI505" s="53" t="s">
        <v>77</v>
      </c>
      <c r="AJ505" s="53" t="s">
        <v>6523</v>
      </c>
      <c r="AK505" s="53" t="s">
        <v>264</v>
      </c>
      <c r="AL505" s="53" t="s">
        <v>6524</v>
      </c>
      <c r="AM505" s="53">
        <v>120</v>
      </c>
      <c r="AN505" s="53">
        <v>122</v>
      </c>
      <c r="AO505" s="53" t="s">
        <v>6525</v>
      </c>
      <c r="AP505" s="53" t="s">
        <v>6526</v>
      </c>
      <c r="AQ505" s="53" t="s">
        <v>6526</v>
      </c>
      <c r="AR505" s="53" t="s">
        <v>1897</v>
      </c>
      <c r="AS505" s="53" t="s">
        <v>4051</v>
      </c>
      <c r="AT505" s="54">
        <v>2020</v>
      </c>
      <c r="AU505" s="54" t="s">
        <v>337</v>
      </c>
      <c r="AV505" s="54">
        <v>106</v>
      </c>
      <c r="AW505" s="54">
        <v>24.48</v>
      </c>
      <c r="AX505" s="53" t="s">
        <v>855</v>
      </c>
      <c r="AY505" s="53" t="s">
        <v>6516</v>
      </c>
      <c r="AZ505" s="53" t="s">
        <v>151</v>
      </c>
      <c r="BA505" s="53" t="s">
        <v>6527</v>
      </c>
      <c r="BB505" s="53" t="s">
        <v>1897</v>
      </c>
      <c r="BC505" s="53" t="s">
        <v>5862</v>
      </c>
      <c r="BD505" s="54" t="str">
        <f t="shared" si="80"/>
        <v>01/10/2020</v>
      </c>
      <c r="BE505" s="54" t="str">
        <f t="shared" si="81"/>
        <v>01/07/2024</v>
      </c>
      <c r="BF505" s="54">
        <f t="shared" si="82"/>
        <v>45</v>
      </c>
      <c r="BG505" s="55">
        <f t="shared" si="83"/>
        <v>0.19272727272727275</v>
      </c>
      <c r="BH505" s="55">
        <f t="shared" si="84"/>
        <v>0.16320000000000001</v>
      </c>
      <c r="BI505" s="55">
        <f t="shared" si="85"/>
        <v>0.48</v>
      </c>
      <c r="BJ505" s="55">
        <f t="shared" si="86"/>
        <v>0.83592727272727274</v>
      </c>
      <c r="BK505" s="9">
        <f t="shared" si="87"/>
        <v>80</v>
      </c>
      <c r="BL505" s="10"/>
      <c r="BM505" s="9">
        <v>82</v>
      </c>
      <c r="BN505" s="22"/>
      <c r="BO505" s="22"/>
      <c r="BP505" s="22"/>
      <c r="BQ505" s="22"/>
      <c r="BR505" s="22"/>
      <c r="BS505" s="22"/>
      <c r="BT505" s="22"/>
      <c r="BU505" s="22"/>
      <c r="BV505" s="22"/>
      <c r="BW505" s="22"/>
      <c r="BX505" s="22"/>
      <c r="BY505" s="22"/>
      <c r="BZ505" s="22"/>
      <c r="CA505" s="22"/>
      <c r="CB505" s="22"/>
      <c r="CC505" s="22"/>
      <c r="CD505" s="22"/>
      <c r="CE505" s="22"/>
      <c r="CF505" s="22"/>
      <c r="CG505" s="22"/>
      <c r="CH505" s="22"/>
      <c r="CI505" s="22"/>
      <c r="CJ505" s="22"/>
      <c r="CK505" s="22"/>
      <c r="CL505" s="22"/>
      <c r="CM505" s="22"/>
      <c r="CN505" s="22"/>
      <c r="CO505" s="22"/>
      <c r="CP505" s="22"/>
      <c r="CQ505" s="22"/>
      <c r="CR505" s="22"/>
      <c r="CS505" s="22"/>
      <c r="CT505" s="22"/>
      <c r="CU505" s="22"/>
      <c r="CV505" s="22"/>
      <c r="CW505" s="22"/>
      <c r="CX505" s="22"/>
      <c r="CY505" s="22"/>
      <c r="CZ505" s="22"/>
      <c r="DA505" s="22"/>
      <c r="DB505" s="22"/>
      <c r="DC505" s="22"/>
      <c r="DD505" s="22"/>
      <c r="DE505" s="22"/>
      <c r="DF505" s="22"/>
      <c r="DG505" s="22"/>
      <c r="DH505" s="22"/>
      <c r="DI505" s="22"/>
      <c r="DJ505" s="22"/>
      <c r="DK505" s="22"/>
      <c r="DL505" s="22"/>
      <c r="DM505" s="22"/>
      <c r="DN505" s="22"/>
      <c r="DO505" s="22"/>
      <c r="DP505" s="22"/>
      <c r="DQ505" s="22"/>
      <c r="DR505" s="22"/>
      <c r="DS505" s="22"/>
      <c r="DT505" s="22"/>
      <c r="DU505" s="22"/>
      <c r="DV505" s="22"/>
      <c r="DW505" s="22"/>
      <c r="DX505" s="22"/>
      <c r="DY505" s="22"/>
      <c r="DZ505" s="22"/>
      <c r="EA505" s="22"/>
      <c r="EB505" s="22"/>
      <c r="EC505" s="22"/>
      <c r="ED505" s="22"/>
      <c r="EE505" s="22"/>
      <c r="EF505" s="22"/>
      <c r="EG505" s="22"/>
      <c r="EH505" s="22"/>
      <c r="EI505" s="22"/>
      <c r="EJ505" s="22"/>
      <c r="EK505" s="22"/>
      <c r="EL505" s="22"/>
      <c r="EM505" s="22"/>
      <c r="EN505" s="22"/>
      <c r="EO505" s="22"/>
      <c r="EP505" s="22"/>
      <c r="EQ505" s="22"/>
      <c r="ER505" s="22"/>
      <c r="ES505" s="22"/>
      <c r="ET505" s="22"/>
      <c r="EU505" s="22"/>
      <c r="EV505" s="22"/>
      <c r="EW505" s="22"/>
      <c r="EX505" s="22"/>
      <c r="EY505" s="22"/>
      <c r="EZ505" s="22"/>
      <c r="FA505" s="22"/>
      <c r="FB505" s="22"/>
      <c r="FC505" s="22"/>
      <c r="FD505" s="22"/>
      <c r="FE505" s="22"/>
      <c r="FF505" s="22"/>
      <c r="FG505" s="22"/>
      <c r="FH505" s="22"/>
      <c r="FI505" s="22"/>
      <c r="FJ505" s="22"/>
      <c r="FK505" s="22"/>
      <c r="FL505" s="22"/>
      <c r="FM505" s="22"/>
      <c r="FN505" s="22"/>
      <c r="FO505" s="22"/>
      <c r="FP505" s="22"/>
      <c r="FQ505" s="22"/>
      <c r="FR505" s="22"/>
      <c r="FS505" s="22"/>
      <c r="FT505" s="22"/>
      <c r="FU505" s="22"/>
      <c r="FV505" s="22"/>
    </row>
    <row r="506" spans="1:178" hidden="1" x14ac:dyDescent="0.35">
      <c r="A506" s="15">
        <v>80</v>
      </c>
      <c r="B506" s="15" t="s">
        <v>63</v>
      </c>
      <c r="C506" s="15" t="s">
        <v>6528</v>
      </c>
      <c r="D506" s="15" t="s">
        <v>6529</v>
      </c>
      <c r="E506" s="15" t="s">
        <v>136</v>
      </c>
      <c r="F506" s="15" t="s">
        <v>6530</v>
      </c>
      <c r="G506" s="15"/>
      <c r="H506" s="15" t="s">
        <v>6531</v>
      </c>
      <c r="I506" s="53">
        <v>0</v>
      </c>
      <c r="J506" s="53" t="s">
        <v>6532</v>
      </c>
      <c r="K506" s="53" t="s">
        <v>6533</v>
      </c>
      <c r="L506" s="53" t="s">
        <v>6534</v>
      </c>
      <c r="M506" s="53" t="s">
        <v>72</v>
      </c>
      <c r="N506" s="53" t="s">
        <v>73</v>
      </c>
      <c r="O506" s="53"/>
      <c r="P506" s="53"/>
      <c r="Q506" s="53"/>
      <c r="R506" s="53">
        <v>0</v>
      </c>
      <c r="S506" s="53"/>
      <c r="T506" s="53">
        <v>0</v>
      </c>
      <c r="U506" s="53" t="s">
        <v>6532</v>
      </c>
      <c r="V506" s="53" t="s">
        <v>6533</v>
      </c>
      <c r="W506" s="53" t="s">
        <v>6534</v>
      </c>
      <c r="X506" s="53" t="s">
        <v>72</v>
      </c>
      <c r="Y506" s="53" t="s">
        <v>73</v>
      </c>
      <c r="Z506" s="53"/>
      <c r="AA506" s="53"/>
      <c r="AB506" s="53"/>
      <c r="AC506" s="53"/>
      <c r="AD506" s="53">
        <v>3899190384</v>
      </c>
      <c r="AE506" s="53" t="s">
        <v>6018</v>
      </c>
      <c r="AF506" s="53" t="s">
        <v>75</v>
      </c>
      <c r="AG506" s="53" t="s">
        <v>76</v>
      </c>
      <c r="AH506" s="53" t="s">
        <v>72</v>
      </c>
      <c r="AI506" s="53" t="s">
        <v>77</v>
      </c>
      <c r="AJ506" s="53" t="s">
        <v>6535</v>
      </c>
      <c r="AK506" s="53" t="s">
        <v>6536</v>
      </c>
      <c r="AL506" s="53" t="s">
        <v>6537</v>
      </c>
      <c r="AM506" s="53">
        <v>79</v>
      </c>
      <c r="AN506" s="53">
        <v>80</v>
      </c>
      <c r="AO506" s="53" t="s">
        <v>6538</v>
      </c>
      <c r="AP506" s="53" t="s">
        <v>6539</v>
      </c>
      <c r="AQ506" s="53" t="s">
        <v>6539</v>
      </c>
      <c r="AR506" s="53" t="s">
        <v>1897</v>
      </c>
      <c r="AS506" s="53" t="s">
        <v>4051</v>
      </c>
      <c r="AT506" s="54">
        <v>2020</v>
      </c>
      <c r="AU506" s="54" t="s">
        <v>5596</v>
      </c>
      <c r="AV506" s="54">
        <v>93</v>
      </c>
      <c r="AW506" s="54">
        <v>22.46</v>
      </c>
      <c r="AX506" s="53" t="s">
        <v>6528</v>
      </c>
      <c r="AY506" s="53" t="s">
        <v>6529</v>
      </c>
      <c r="AZ506" s="53" t="s">
        <v>2957</v>
      </c>
      <c r="BA506" s="53" t="s">
        <v>6540</v>
      </c>
      <c r="BB506" s="53" t="s">
        <v>1897</v>
      </c>
      <c r="BC506" s="53" t="s">
        <v>5862</v>
      </c>
      <c r="BD506" s="54" t="str">
        <f t="shared" si="80"/>
        <v>01/10/2020</v>
      </c>
      <c r="BE506" s="54" t="str">
        <f t="shared" si="81"/>
        <v>01/04/2024</v>
      </c>
      <c r="BF506" s="54">
        <f t="shared" si="82"/>
        <v>42</v>
      </c>
      <c r="BG506" s="55">
        <f t="shared" si="83"/>
        <v>0.1690909090909091</v>
      </c>
      <c r="BH506" s="55">
        <f t="shared" si="84"/>
        <v>0.14973333333333336</v>
      </c>
      <c r="BI506" s="55">
        <f t="shared" si="85"/>
        <v>0.51428571428571423</v>
      </c>
      <c r="BJ506" s="55">
        <f t="shared" si="86"/>
        <v>0.83310995670995669</v>
      </c>
      <c r="BK506" s="9">
        <f t="shared" si="87"/>
        <v>81</v>
      </c>
      <c r="BL506" s="10"/>
      <c r="BM506" s="9">
        <v>88</v>
      </c>
    </row>
    <row r="507" spans="1:178" x14ac:dyDescent="0.35">
      <c r="A507" s="53">
        <v>86</v>
      </c>
      <c r="B507" s="53" t="s">
        <v>63</v>
      </c>
      <c r="C507" s="53" t="s">
        <v>6541</v>
      </c>
      <c r="D507" s="53" t="s">
        <v>6542</v>
      </c>
      <c r="E507" s="53" t="s">
        <v>136</v>
      </c>
      <c r="F507" s="53" t="s">
        <v>6543</v>
      </c>
      <c r="G507" s="53"/>
      <c r="H507" s="53" t="s">
        <v>6544</v>
      </c>
      <c r="I507" s="53">
        <v>0</v>
      </c>
      <c r="J507" s="53" t="s">
        <v>6545</v>
      </c>
      <c r="K507" s="53" t="s">
        <v>1807</v>
      </c>
      <c r="L507" s="53" t="s">
        <v>76</v>
      </c>
      <c r="M507" s="53" t="s">
        <v>72</v>
      </c>
      <c r="N507" s="53" t="s">
        <v>73</v>
      </c>
      <c r="O507" s="53"/>
      <c r="P507" s="53"/>
      <c r="Q507" s="53"/>
      <c r="R507" s="53">
        <v>0</v>
      </c>
      <c r="S507" s="53"/>
      <c r="T507" s="53">
        <v>0</v>
      </c>
      <c r="U507" s="53" t="s">
        <v>6545</v>
      </c>
      <c r="V507" s="53" t="s">
        <v>1807</v>
      </c>
      <c r="W507" s="53" t="s">
        <v>76</v>
      </c>
      <c r="X507" s="53" t="s">
        <v>72</v>
      </c>
      <c r="Y507" s="53" t="s">
        <v>73</v>
      </c>
      <c r="Z507" s="53"/>
      <c r="AA507" s="53"/>
      <c r="AB507" s="53"/>
      <c r="AC507" s="53"/>
      <c r="AD507" s="53">
        <v>393667178032</v>
      </c>
      <c r="AE507" s="53" t="s">
        <v>6546</v>
      </c>
      <c r="AF507" s="53" t="s">
        <v>75</v>
      </c>
      <c r="AG507" s="53" t="s">
        <v>76</v>
      </c>
      <c r="AH507" s="53" t="s">
        <v>72</v>
      </c>
      <c r="AI507" s="53" t="s">
        <v>77</v>
      </c>
      <c r="AJ507" s="53" t="s">
        <v>6547</v>
      </c>
      <c r="AK507" s="53" t="s">
        <v>145</v>
      </c>
      <c r="AL507" s="53" t="s">
        <v>6511</v>
      </c>
      <c r="AM507" s="53">
        <v>87</v>
      </c>
      <c r="AN507" s="53">
        <v>86</v>
      </c>
      <c r="AO507" s="53" t="s">
        <v>6548</v>
      </c>
      <c r="AP507" s="53" t="s">
        <v>6549</v>
      </c>
      <c r="AQ507" s="53" t="s">
        <v>6549</v>
      </c>
      <c r="AR507" s="53" t="s">
        <v>1897</v>
      </c>
      <c r="AS507" s="53" t="s">
        <v>3480</v>
      </c>
      <c r="AT507" s="54">
        <v>2020</v>
      </c>
      <c r="AU507" s="54" t="s">
        <v>248</v>
      </c>
      <c r="AV507" s="54">
        <v>105</v>
      </c>
      <c r="AW507" s="54">
        <v>24.26</v>
      </c>
      <c r="AX507" s="53" t="s">
        <v>6541</v>
      </c>
      <c r="AY507" s="53" t="s">
        <v>6542</v>
      </c>
      <c r="AZ507" s="53" t="s">
        <v>86</v>
      </c>
      <c r="BA507" s="53" t="s">
        <v>6550</v>
      </c>
      <c r="BB507" s="53" t="s">
        <v>1897</v>
      </c>
      <c r="BC507" s="53" t="s">
        <v>5575</v>
      </c>
      <c r="BD507" s="54" t="str">
        <f t="shared" si="80"/>
        <v>01/10/2020</v>
      </c>
      <c r="BE507" s="54" t="str">
        <f t="shared" si="81"/>
        <v>01/07/2024</v>
      </c>
      <c r="BF507" s="54">
        <f t="shared" si="82"/>
        <v>45</v>
      </c>
      <c r="BG507" s="55">
        <f t="shared" si="83"/>
        <v>0.19090909090909092</v>
      </c>
      <c r="BH507" s="55">
        <f t="shared" si="84"/>
        <v>0.16173333333333337</v>
      </c>
      <c r="BI507" s="55">
        <f t="shared" si="85"/>
        <v>0.48</v>
      </c>
      <c r="BJ507" s="55">
        <f t="shared" si="86"/>
        <v>0.83264242424242429</v>
      </c>
      <c r="BK507" s="9">
        <f t="shared" si="87"/>
        <v>82</v>
      </c>
      <c r="BL507" s="10"/>
      <c r="BM507" s="9">
        <v>84</v>
      </c>
    </row>
    <row r="508" spans="1:178" x14ac:dyDescent="0.35">
      <c r="A508" s="53">
        <v>360</v>
      </c>
      <c r="B508" s="53" t="s">
        <v>63</v>
      </c>
      <c r="C508" s="53" t="s">
        <v>3398</v>
      </c>
      <c r="D508" s="53" t="s">
        <v>6551</v>
      </c>
      <c r="E508" s="53" t="s">
        <v>136</v>
      </c>
      <c r="F508" s="53" t="s">
        <v>6552</v>
      </c>
      <c r="G508" s="53"/>
      <c r="H508" s="53" t="s">
        <v>6553</v>
      </c>
      <c r="I508" s="53">
        <v>0</v>
      </c>
      <c r="J508" s="53" t="s">
        <v>6554</v>
      </c>
      <c r="K508" s="53" t="s">
        <v>2060</v>
      </c>
      <c r="L508" s="53" t="s">
        <v>76</v>
      </c>
      <c r="M508" s="53" t="s">
        <v>72</v>
      </c>
      <c r="N508" s="53" t="s">
        <v>73</v>
      </c>
      <c r="O508" s="53"/>
      <c r="P508" s="53"/>
      <c r="Q508" s="53"/>
      <c r="R508" s="53">
        <v>0</v>
      </c>
      <c r="S508" s="53"/>
      <c r="T508" s="53">
        <v>0</v>
      </c>
      <c r="U508" s="53" t="s">
        <v>6554</v>
      </c>
      <c r="V508" s="53" t="s">
        <v>2060</v>
      </c>
      <c r="W508" s="53" t="s">
        <v>76</v>
      </c>
      <c r="X508" s="53" t="s">
        <v>72</v>
      </c>
      <c r="Y508" s="53" t="s">
        <v>73</v>
      </c>
      <c r="Z508" s="53"/>
      <c r="AA508" s="53"/>
      <c r="AB508" s="53"/>
      <c r="AC508" s="53"/>
      <c r="AD508" s="53">
        <v>3297536433</v>
      </c>
      <c r="AE508" s="53" t="s">
        <v>3390</v>
      </c>
      <c r="AF508" s="53" t="s">
        <v>75</v>
      </c>
      <c r="AG508" s="53" t="s">
        <v>76</v>
      </c>
      <c r="AH508" s="53" t="s">
        <v>72</v>
      </c>
      <c r="AI508" s="53" t="s">
        <v>223</v>
      </c>
      <c r="AJ508" s="53" t="s">
        <v>6555</v>
      </c>
      <c r="AK508" s="53" t="s">
        <v>6556</v>
      </c>
      <c r="AL508" s="53" t="s">
        <v>3393</v>
      </c>
      <c r="AM508" s="53">
        <v>329</v>
      </c>
      <c r="AN508" s="53">
        <v>360</v>
      </c>
      <c r="AO508" s="53" t="s">
        <v>6557</v>
      </c>
      <c r="AP508" s="53" t="s">
        <v>6558</v>
      </c>
      <c r="AQ508" s="53" t="s">
        <v>6558</v>
      </c>
      <c r="AR508" s="53" t="s">
        <v>1897</v>
      </c>
      <c r="AS508" s="53" t="s">
        <v>3480</v>
      </c>
      <c r="AT508" s="54">
        <v>2019</v>
      </c>
      <c r="AU508" s="54" t="s">
        <v>6501</v>
      </c>
      <c r="AV508" s="54">
        <v>96</v>
      </c>
      <c r="AW508" s="54">
        <v>25</v>
      </c>
      <c r="AX508" s="53" t="s">
        <v>3398</v>
      </c>
      <c r="AY508" s="53" t="s">
        <v>6551</v>
      </c>
      <c r="AZ508" s="53" t="s">
        <v>4927</v>
      </c>
      <c r="BA508" s="53" t="s">
        <v>6559</v>
      </c>
      <c r="BB508" s="53" t="s">
        <v>1897</v>
      </c>
      <c r="BC508" s="53" t="s">
        <v>5575</v>
      </c>
      <c r="BD508" s="54" t="str">
        <f t="shared" si="80"/>
        <v>01/10/2019</v>
      </c>
      <c r="BE508" s="54" t="str">
        <f t="shared" si="81"/>
        <v>01/06/2023</v>
      </c>
      <c r="BF508" s="54">
        <f t="shared" si="82"/>
        <v>44</v>
      </c>
      <c r="BG508" s="55">
        <f t="shared" si="83"/>
        <v>0.17454545454545456</v>
      </c>
      <c r="BH508" s="55">
        <f t="shared" si="84"/>
        <v>0.16666666666666669</v>
      </c>
      <c r="BI508" s="55">
        <f t="shared" si="85"/>
        <v>0.49090909090909091</v>
      </c>
      <c r="BJ508" s="55">
        <f t="shared" si="86"/>
        <v>0.83212121212121215</v>
      </c>
      <c r="BK508" s="9">
        <f t="shared" si="87"/>
        <v>83</v>
      </c>
      <c r="BL508" s="10"/>
      <c r="BM508" s="9">
        <v>85</v>
      </c>
    </row>
    <row r="509" spans="1:178" x14ac:dyDescent="0.35">
      <c r="A509" s="53">
        <v>349</v>
      </c>
      <c r="B509" s="53" t="s">
        <v>63</v>
      </c>
      <c r="C509" s="53" t="s">
        <v>6560</v>
      </c>
      <c r="D509" s="53" t="s">
        <v>6561</v>
      </c>
      <c r="E509" s="53" t="s">
        <v>136</v>
      </c>
      <c r="F509" s="53" t="s">
        <v>6562</v>
      </c>
      <c r="G509" s="53"/>
      <c r="H509" s="53" t="s">
        <v>6563</v>
      </c>
      <c r="I509" s="53">
        <v>0</v>
      </c>
      <c r="J509" s="53" t="s">
        <v>6564</v>
      </c>
      <c r="K509" s="53" t="s">
        <v>5733</v>
      </c>
      <c r="L509" s="53" t="s">
        <v>5734</v>
      </c>
      <c r="M509" s="53" t="s">
        <v>72</v>
      </c>
      <c r="N509" s="53" t="s">
        <v>73</v>
      </c>
      <c r="O509" s="53"/>
      <c r="P509" s="53"/>
      <c r="Q509" s="53"/>
      <c r="R509" s="53">
        <v>0</v>
      </c>
      <c r="S509" s="53"/>
      <c r="T509" s="53">
        <v>0</v>
      </c>
      <c r="U509" s="53" t="s">
        <v>6564</v>
      </c>
      <c r="V509" s="53" t="s">
        <v>5733</v>
      </c>
      <c r="W509" s="53" t="s">
        <v>5734</v>
      </c>
      <c r="X509" s="53" t="s">
        <v>72</v>
      </c>
      <c r="Y509" s="53" t="s">
        <v>73</v>
      </c>
      <c r="Z509" s="53"/>
      <c r="AA509" s="53"/>
      <c r="AB509" s="53"/>
      <c r="AC509" s="53"/>
      <c r="AD509" s="53" t="s">
        <v>6565</v>
      </c>
      <c r="AE509" s="53" t="s">
        <v>6566</v>
      </c>
      <c r="AF509" s="53" t="s">
        <v>75</v>
      </c>
      <c r="AG509" s="53" t="s">
        <v>992</v>
      </c>
      <c r="AH509" s="53" t="s">
        <v>72</v>
      </c>
      <c r="AI509" s="53" t="s">
        <v>77</v>
      </c>
      <c r="AJ509" s="53" t="s">
        <v>6567</v>
      </c>
      <c r="AK509" s="53" t="s">
        <v>207</v>
      </c>
      <c r="AL509" s="53" t="s">
        <v>6568</v>
      </c>
      <c r="AM509" s="53">
        <v>317</v>
      </c>
      <c r="AN509" s="53">
        <v>349</v>
      </c>
      <c r="AO509" s="53" t="s">
        <v>6569</v>
      </c>
      <c r="AP509" s="53" t="s">
        <v>6570</v>
      </c>
      <c r="AQ509" s="53" t="s">
        <v>6570</v>
      </c>
      <c r="AR509" s="53" t="s">
        <v>1897</v>
      </c>
      <c r="AS509" s="53" t="s">
        <v>4051</v>
      </c>
      <c r="AT509" s="54">
        <v>2020</v>
      </c>
      <c r="AU509" s="54" t="s">
        <v>5596</v>
      </c>
      <c r="AV509" s="54">
        <v>91</v>
      </c>
      <c r="AW509" s="54">
        <v>22.3</v>
      </c>
      <c r="AX509" s="53" t="s">
        <v>6560</v>
      </c>
      <c r="AY509" s="53" t="s">
        <v>6561</v>
      </c>
      <c r="AZ509" s="53" t="s">
        <v>1009</v>
      </c>
      <c r="BA509" s="53" t="s">
        <v>6571</v>
      </c>
      <c r="BB509" s="53" t="s">
        <v>1897</v>
      </c>
      <c r="BC509" s="53" t="s">
        <v>2401</v>
      </c>
      <c r="BD509" s="54" t="str">
        <f t="shared" si="80"/>
        <v>01/10/2020</v>
      </c>
      <c r="BE509" s="54" t="str">
        <f t="shared" si="81"/>
        <v>01/04/2024</v>
      </c>
      <c r="BF509" s="54">
        <f t="shared" si="82"/>
        <v>42</v>
      </c>
      <c r="BG509" s="55">
        <f t="shared" si="83"/>
        <v>0.16545454545454547</v>
      </c>
      <c r="BH509" s="55">
        <f t="shared" si="84"/>
        <v>0.1486666666666667</v>
      </c>
      <c r="BI509" s="55">
        <f t="shared" si="85"/>
        <v>0.51428571428571423</v>
      </c>
      <c r="BJ509" s="55">
        <f t="shared" si="86"/>
        <v>0.82840692640692637</v>
      </c>
      <c r="BK509" s="9">
        <f t="shared" si="87"/>
        <v>84</v>
      </c>
      <c r="BL509" s="10"/>
      <c r="BM509" s="9">
        <v>91</v>
      </c>
    </row>
    <row r="510" spans="1:178" x14ac:dyDescent="0.35">
      <c r="A510" s="53">
        <v>387</v>
      </c>
      <c r="B510" s="53" t="s">
        <v>63</v>
      </c>
      <c r="C510" s="53" t="s">
        <v>6468</v>
      </c>
      <c r="D510" s="53" t="s">
        <v>6572</v>
      </c>
      <c r="E510" s="53" t="s">
        <v>66</v>
      </c>
      <c r="F510" s="53" t="s">
        <v>6573</v>
      </c>
      <c r="G510" s="53" t="s">
        <v>6574</v>
      </c>
      <c r="H510" s="53" t="s">
        <v>6575</v>
      </c>
      <c r="I510" s="53">
        <v>0</v>
      </c>
      <c r="J510" s="53" t="s">
        <v>6576</v>
      </c>
      <c r="K510" s="53">
        <v>87100</v>
      </c>
      <c r="L510" s="53" t="s">
        <v>6577</v>
      </c>
      <c r="M510" s="53" t="s">
        <v>796</v>
      </c>
      <c r="N510" s="53" t="s">
        <v>726</v>
      </c>
      <c r="O510" s="53"/>
      <c r="P510" s="53"/>
      <c r="Q510" s="53"/>
      <c r="R510" s="53">
        <v>0</v>
      </c>
      <c r="S510" s="53"/>
      <c r="T510" s="53">
        <v>0</v>
      </c>
      <c r="U510" s="53" t="s">
        <v>6576</v>
      </c>
      <c r="V510" s="53">
        <v>87100</v>
      </c>
      <c r="W510" s="53" t="s">
        <v>6577</v>
      </c>
      <c r="X510" s="53" t="s">
        <v>796</v>
      </c>
      <c r="Y510" s="53" t="s">
        <v>726</v>
      </c>
      <c r="Z510" s="53"/>
      <c r="AA510" s="53"/>
      <c r="AB510" s="53"/>
      <c r="AC510" s="53"/>
      <c r="AD510" s="53">
        <v>393450497717</v>
      </c>
      <c r="AE510" s="53" t="s">
        <v>6578</v>
      </c>
      <c r="AF510" s="53" t="s">
        <v>75</v>
      </c>
      <c r="AG510" s="53" t="s">
        <v>6577</v>
      </c>
      <c r="AH510" s="53" t="s">
        <v>796</v>
      </c>
      <c r="AI510" s="53" t="s">
        <v>77</v>
      </c>
      <c r="AJ510" s="53" t="s">
        <v>6579</v>
      </c>
      <c r="AK510" s="53" t="s">
        <v>6580</v>
      </c>
      <c r="AL510" s="53" t="s">
        <v>6581</v>
      </c>
      <c r="AM510" s="53">
        <v>361</v>
      </c>
      <c r="AN510" s="53">
        <v>387</v>
      </c>
      <c r="AO510" s="53" t="s">
        <v>6582</v>
      </c>
      <c r="AP510" s="53" t="s">
        <v>6583</v>
      </c>
      <c r="AQ510" s="53" t="s">
        <v>6583</v>
      </c>
      <c r="AR510" s="53" t="s">
        <v>1897</v>
      </c>
      <c r="AS510" s="53" t="s">
        <v>5561</v>
      </c>
      <c r="AT510" s="54">
        <v>2019</v>
      </c>
      <c r="AU510" s="54" t="s">
        <v>6584</v>
      </c>
      <c r="AV510" s="54">
        <v>110</v>
      </c>
      <c r="AW510" s="54">
        <v>28.1</v>
      </c>
      <c r="AX510" s="53" t="s">
        <v>6468</v>
      </c>
      <c r="AY510" s="53" t="s">
        <v>6572</v>
      </c>
      <c r="AZ510" s="53" t="s">
        <v>6585</v>
      </c>
      <c r="BA510" s="53" t="s">
        <v>6586</v>
      </c>
      <c r="BB510" s="53" t="s">
        <v>1897</v>
      </c>
      <c r="BC510" s="53" t="s">
        <v>5564</v>
      </c>
      <c r="BD510" s="54" t="str">
        <f t="shared" si="80"/>
        <v>01/10/2019</v>
      </c>
      <c r="BE510" s="54" t="str">
        <f t="shared" si="81"/>
        <v>01/11/2023</v>
      </c>
      <c r="BF510" s="54">
        <f t="shared" si="82"/>
        <v>49</v>
      </c>
      <c r="BG510" s="55">
        <f t="shared" si="83"/>
        <v>0.2</v>
      </c>
      <c r="BH510" s="55">
        <f t="shared" si="84"/>
        <v>0.18733333333333335</v>
      </c>
      <c r="BI510" s="55">
        <f t="shared" si="85"/>
        <v>0.44081632653061226</v>
      </c>
      <c r="BJ510" s="55">
        <f t="shared" si="86"/>
        <v>0.82814965986394562</v>
      </c>
      <c r="BK510" s="9">
        <f t="shared" si="87"/>
        <v>85</v>
      </c>
      <c r="BL510" s="10"/>
      <c r="BM510" s="9">
        <v>78</v>
      </c>
    </row>
    <row r="511" spans="1:178" x14ac:dyDescent="0.35">
      <c r="A511" s="53">
        <v>362</v>
      </c>
      <c r="B511" s="53" t="s">
        <v>63</v>
      </c>
      <c r="C511" s="53" t="s">
        <v>5136</v>
      </c>
      <c r="D511" s="53" t="s">
        <v>6587</v>
      </c>
      <c r="E511" s="53" t="s">
        <v>66</v>
      </c>
      <c r="F511" s="53" t="s">
        <v>6588</v>
      </c>
      <c r="G511" s="53" t="s">
        <v>6589</v>
      </c>
      <c r="H511" s="53" t="s">
        <v>6590</v>
      </c>
      <c r="I511" s="53">
        <v>0</v>
      </c>
      <c r="J511" s="53" t="s">
        <v>6591</v>
      </c>
      <c r="K511" s="53" t="s">
        <v>6592</v>
      </c>
      <c r="L511" s="53" t="s">
        <v>6593</v>
      </c>
      <c r="M511" s="53" t="s">
        <v>72</v>
      </c>
      <c r="N511" s="53" t="s">
        <v>73</v>
      </c>
      <c r="O511" s="53"/>
      <c r="P511" s="53"/>
      <c r="Q511" s="53"/>
      <c r="R511" s="53">
        <v>0</v>
      </c>
      <c r="S511" s="53"/>
      <c r="T511" s="53">
        <v>0</v>
      </c>
      <c r="U511" s="53" t="s">
        <v>6591</v>
      </c>
      <c r="V511" s="53" t="s">
        <v>6592</v>
      </c>
      <c r="W511" s="53" t="s">
        <v>6593</v>
      </c>
      <c r="X511" s="53" t="s">
        <v>72</v>
      </c>
      <c r="Y511" s="53" t="s">
        <v>73</v>
      </c>
      <c r="Z511" s="53"/>
      <c r="AA511" s="53"/>
      <c r="AB511" s="53"/>
      <c r="AC511" s="53"/>
      <c r="AD511" s="53">
        <v>393489152607</v>
      </c>
      <c r="AE511" s="53" t="s">
        <v>1392</v>
      </c>
      <c r="AF511" s="53" t="s">
        <v>75</v>
      </c>
      <c r="AG511" s="53" t="s">
        <v>76</v>
      </c>
      <c r="AH511" s="53" t="s">
        <v>72</v>
      </c>
      <c r="AI511" s="53" t="s">
        <v>77</v>
      </c>
      <c r="AJ511" s="53" t="s">
        <v>6594</v>
      </c>
      <c r="AK511" s="53" t="s">
        <v>6595</v>
      </c>
      <c r="AL511" s="53" t="s">
        <v>6596</v>
      </c>
      <c r="AM511" s="53">
        <v>560</v>
      </c>
      <c r="AN511" s="53">
        <v>362</v>
      </c>
      <c r="AO511" s="53" t="s">
        <v>6597</v>
      </c>
      <c r="AP511" s="53" t="s">
        <v>6598</v>
      </c>
      <c r="AQ511" s="53" t="s">
        <v>6598</v>
      </c>
      <c r="AR511" s="53" t="s">
        <v>83</v>
      </c>
      <c r="AS511" s="53" t="s">
        <v>6599</v>
      </c>
      <c r="AT511" s="54">
        <v>2019</v>
      </c>
      <c r="AU511" s="54" t="s">
        <v>6600</v>
      </c>
      <c r="AV511" s="54">
        <v>110</v>
      </c>
      <c r="AW511" s="54">
        <v>27.59</v>
      </c>
      <c r="AX511" s="53" t="s">
        <v>5136</v>
      </c>
      <c r="AY511" s="53" t="s">
        <v>6587</v>
      </c>
      <c r="AZ511" s="53" t="s">
        <v>86</v>
      </c>
      <c r="BA511" s="53" t="s">
        <v>6601</v>
      </c>
      <c r="BB511" s="53" t="s">
        <v>1897</v>
      </c>
      <c r="BC511" s="53" t="s">
        <v>5564</v>
      </c>
      <c r="BD511" s="54" t="str">
        <f t="shared" si="80"/>
        <v>01/10/2019</v>
      </c>
      <c r="BE511" s="54" t="str">
        <f t="shared" si="81"/>
        <v>01/11/2023</v>
      </c>
      <c r="BF511" s="54">
        <f t="shared" si="82"/>
        <v>49</v>
      </c>
      <c r="BG511" s="55">
        <f t="shared" si="83"/>
        <v>0.2</v>
      </c>
      <c r="BH511" s="55">
        <f t="shared" si="84"/>
        <v>0.18393333333333334</v>
      </c>
      <c r="BI511" s="55">
        <f t="shared" si="85"/>
        <v>0.44081632653061226</v>
      </c>
      <c r="BJ511" s="55">
        <f t="shared" si="86"/>
        <v>0.82474965986394566</v>
      </c>
      <c r="BK511" s="9">
        <f t="shared" si="87"/>
        <v>86</v>
      </c>
      <c r="BL511" s="10"/>
      <c r="BM511" s="9">
        <v>81</v>
      </c>
    </row>
    <row r="512" spans="1:178" x14ac:dyDescent="0.35">
      <c r="A512" s="53">
        <v>62</v>
      </c>
      <c r="B512" s="53" t="s">
        <v>63</v>
      </c>
      <c r="C512" s="53" t="s">
        <v>1542</v>
      </c>
      <c r="D512" s="53" t="s">
        <v>6602</v>
      </c>
      <c r="E512" s="53" t="s">
        <v>66</v>
      </c>
      <c r="F512" s="53" t="s">
        <v>6603</v>
      </c>
      <c r="G512" s="53"/>
      <c r="H512" s="53" t="s">
        <v>6604</v>
      </c>
      <c r="I512" s="53">
        <v>0</v>
      </c>
      <c r="J512" s="53" t="s">
        <v>6605</v>
      </c>
      <c r="K512" s="53" t="s">
        <v>1735</v>
      </c>
      <c r="L512" s="53" t="s">
        <v>76</v>
      </c>
      <c r="M512" s="53" t="s">
        <v>72</v>
      </c>
      <c r="N512" s="53" t="s">
        <v>73</v>
      </c>
      <c r="O512" s="53"/>
      <c r="P512" s="53"/>
      <c r="Q512" s="53"/>
      <c r="R512" s="53">
        <v>0</v>
      </c>
      <c r="S512" s="53"/>
      <c r="T512" s="53">
        <v>0</v>
      </c>
      <c r="U512" s="53" t="s">
        <v>6605</v>
      </c>
      <c r="V512" s="53" t="s">
        <v>1735</v>
      </c>
      <c r="W512" s="53" t="s">
        <v>76</v>
      </c>
      <c r="X512" s="53" t="s">
        <v>72</v>
      </c>
      <c r="Y512" s="53" t="s">
        <v>73</v>
      </c>
      <c r="Z512" s="53"/>
      <c r="AA512" s="53"/>
      <c r="AB512" s="53"/>
      <c r="AC512" s="53"/>
      <c r="AD512" s="53">
        <v>39320285285</v>
      </c>
      <c r="AE512" s="53" t="s">
        <v>6606</v>
      </c>
      <c r="AF512" s="53" t="s">
        <v>75</v>
      </c>
      <c r="AG512" s="53" t="s">
        <v>76</v>
      </c>
      <c r="AH512" s="53" t="s">
        <v>72</v>
      </c>
      <c r="AI512" s="53" t="s">
        <v>223</v>
      </c>
      <c r="AJ512" s="53" t="s">
        <v>6607</v>
      </c>
      <c r="AK512" s="53" t="s">
        <v>225</v>
      </c>
      <c r="AL512" s="53" t="s">
        <v>6608</v>
      </c>
      <c r="AM512" s="53">
        <v>68</v>
      </c>
      <c r="AN512" s="53">
        <v>62</v>
      </c>
      <c r="AO512" s="53" t="s">
        <v>6609</v>
      </c>
      <c r="AP512" s="53" t="s">
        <v>6610</v>
      </c>
      <c r="AQ512" s="53" t="s">
        <v>6610</v>
      </c>
      <c r="AR512" s="53" t="s">
        <v>1897</v>
      </c>
      <c r="AS512" s="53" t="s">
        <v>5714</v>
      </c>
      <c r="AT512" s="54">
        <v>2018</v>
      </c>
      <c r="AU512" s="54" t="s">
        <v>3200</v>
      </c>
      <c r="AV512" s="54">
        <v>100</v>
      </c>
      <c r="AW512" s="54">
        <v>24.1</v>
      </c>
      <c r="AX512" s="53" t="s">
        <v>1542</v>
      </c>
      <c r="AY512" s="53" t="s">
        <v>6602</v>
      </c>
      <c r="AZ512" s="53" t="s">
        <v>2190</v>
      </c>
      <c r="BA512" s="53" t="s">
        <v>6611</v>
      </c>
      <c r="BB512" s="53" t="s">
        <v>1897</v>
      </c>
      <c r="BC512" s="53" t="s">
        <v>5717</v>
      </c>
      <c r="BD512" s="54" t="str">
        <f t="shared" si="80"/>
        <v>01/10/2018</v>
      </c>
      <c r="BE512" s="54" t="str">
        <f t="shared" si="81"/>
        <v>01/07/2022</v>
      </c>
      <c r="BF512" s="54">
        <f t="shared" si="82"/>
        <v>45</v>
      </c>
      <c r="BG512" s="55">
        <f t="shared" si="83"/>
        <v>0.18181818181818182</v>
      </c>
      <c r="BH512" s="55">
        <f t="shared" si="84"/>
        <v>0.16066666666666668</v>
      </c>
      <c r="BI512" s="55">
        <f t="shared" si="85"/>
        <v>0.48</v>
      </c>
      <c r="BJ512" s="55">
        <f t="shared" si="86"/>
        <v>0.82248484848484849</v>
      </c>
      <c r="BK512" s="9">
        <f t="shared" si="87"/>
        <v>87</v>
      </c>
      <c r="BL512" s="10"/>
      <c r="BM512" s="9">
        <v>87</v>
      </c>
    </row>
    <row r="513" spans="1:65" hidden="1" x14ac:dyDescent="0.35">
      <c r="A513" s="15">
        <v>402</v>
      </c>
      <c r="B513" s="15" t="s">
        <v>63</v>
      </c>
      <c r="C513" s="15" t="s">
        <v>2130</v>
      </c>
      <c r="D513" s="15" t="s">
        <v>6612</v>
      </c>
      <c r="E513" s="15" t="s">
        <v>66</v>
      </c>
      <c r="F513" s="15" t="s">
        <v>6613</v>
      </c>
      <c r="G513" s="15" t="s">
        <v>6614</v>
      </c>
      <c r="H513" s="15" t="s">
        <v>6615</v>
      </c>
      <c r="I513" s="53">
        <v>0</v>
      </c>
      <c r="J513" s="53" t="s">
        <v>6616</v>
      </c>
      <c r="K513" s="53" t="s">
        <v>6617</v>
      </c>
      <c r="L513" s="53" t="s">
        <v>6618</v>
      </c>
      <c r="M513" s="53" t="s">
        <v>72</v>
      </c>
      <c r="N513" s="53" t="s">
        <v>73</v>
      </c>
      <c r="O513" s="53"/>
      <c r="P513" s="53"/>
      <c r="Q513" s="53"/>
      <c r="R513" s="53">
        <v>0</v>
      </c>
      <c r="S513" s="53"/>
      <c r="T513" s="53">
        <v>0</v>
      </c>
      <c r="U513" s="53" t="s">
        <v>6616</v>
      </c>
      <c r="V513" s="53" t="s">
        <v>6617</v>
      </c>
      <c r="W513" s="53" t="s">
        <v>6618</v>
      </c>
      <c r="X513" s="53" t="s">
        <v>72</v>
      </c>
      <c r="Y513" s="53" t="s">
        <v>73</v>
      </c>
      <c r="Z513" s="53"/>
      <c r="AA513" s="53"/>
      <c r="AB513" s="53"/>
      <c r="AC513" s="53"/>
      <c r="AD513" s="53" t="s">
        <v>6619</v>
      </c>
      <c r="AE513" s="53" t="s">
        <v>6620</v>
      </c>
      <c r="AF513" s="53" t="s">
        <v>75</v>
      </c>
      <c r="AG513" s="53" t="s">
        <v>864</v>
      </c>
      <c r="AH513" s="53" t="s">
        <v>72</v>
      </c>
      <c r="AI513" s="53" t="s">
        <v>77</v>
      </c>
      <c r="AJ513" s="53" t="s">
        <v>6621</v>
      </c>
      <c r="AK513" s="53" t="s">
        <v>6622</v>
      </c>
      <c r="AL513" s="53" t="s">
        <v>6623</v>
      </c>
      <c r="AM513" s="53">
        <v>376</v>
      </c>
      <c r="AN513" s="53">
        <v>402</v>
      </c>
      <c r="AO513" s="53" t="s">
        <v>6624</v>
      </c>
      <c r="AP513" s="53" t="s">
        <v>6625</v>
      </c>
      <c r="AQ513" s="53" t="s">
        <v>6625</v>
      </c>
      <c r="AR513" s="53" t="s">
        <v>1897</v>
      </c>
      <c r="AS513" s="53" t="s">
        <v>5561</v>
      </c>
      <c r="AT513" s="54">
        <v>2016</v>
      </c>
      <c r="AU513" s="54" t="s">
        <v>5805</v>
      </c>
      <c r="AV513" s="54">
        <v>108</v>
      </c>
      <c r="AW513" s="54">
        <v>27.65</v>
      </c>
      <c r="AX513" s="53" t="s">
        <v>2130</v>
      </c>
      <c r="AY513" s="53" t="s">
        <v>6612</v>
      </c>
      <c r="AZ513" s="53" t="s">
        <v>2385</v>
      </c>
      <c r="BA513" s="53" t="s">
        <v>6626</v>
      </c>
      <c r="BB513" s="53" t="s">
        <v>1897</v>
      </c>
      <c r="BC513" s="53" t="s">
        <v>5564</v>
      </c>
      <c r="BD513" s="54" t="str">
        <f t="shared" si="80"/>
        <v>01/10/2016</v>
      </c>
      <c r="BE513" s="54" t="str">
        <f t="shared" si="81"/>
        <v>01/11/2020</v>
      </c>
      <c r="BF513" s="54">
        <f t="shared" si="82"/>
        <v>49</v>
      </c>
      <c r="BG513" s="55">
        <f t="shared" si="83"/>
        <v>0.19636363636363638</v>
      </c>
      <c r="BH513" s="55">
        <f t="shared" si="84"/>
        <v>0.18433333333333335</v>
      </c>
      <c r="BI513" s="55">
        <f t="shared" si="85"/>
        <v>0.44081632653061226</v>
      </c>
      <c r="BJ513" s="55">
        <f t="shared" si="86"/>
        <v>0.82151329622758196</v>
      </c>
      <c r="BK513" s="9">
        <f t="shared" si="87"/>
        <v>88</v>
      </c>
      <c r="BL513" s="10"/>
      <c r="BM513" s="9">
        <v>83</v>
      </c>
    </row>
    <row r="514" spans="1:65" x14ac:dyDescent="0.35">
      <c r="A514" s="53">
        <v>25</v>
      </c>
      <c r="B514" s="53" t="s">
        <v>63</v>
      </c>
      <c r="C514" s="53" t="s">
        <v>4628</v>
      </c>
      <c r="D514" s="53" t="s">
        <v>6627</v>
      </c>
      <c r="E514" s="53" t="s">
        <v>136</v>
      </c>
      <c r="F514" s="53" t="s">
        <v>6628</v>
      </c>
      <c r="G514" s="53"/>
      <c r="H514" s="53" t="s">
        <v>6629</v>
      </c>
      <c r="I514" s="53">
        <v>0</v>
      </c>
      <c r="J514" s="53" t="s">
        <v>6630</v>
      </c>
      <c r="K514" s="53" t="s">
        <v>1769</v>
      </c>
      <c r="L514" s="53" t="s">
        <v>713</v>
      </c>
      <c r="M514" s="53" t="s">
        <v>72</v>
      </c>
      <c r="N514" s="53" t="s">
        <v>73</v>
      </c>
      <c r="O514" s="53"/>
      <c r="P514" s="53"/>
      <c r="Q514" s="53"/>
      <c r="R514" s="53">
        <v>1</v>
      </c>
      <c r="S514" s="53"/>
      <c r="T514" s="53">
        <v>0</v>
      </c>
      <c r="U514" s="53" t="s">
        <v>6631</v>
      </c>
      <c r="V514" s="53" t="s">
        <v>158</v>
      </c>
      <c r="W514" s="53" t="s">
        <v>76</v>
      </c>
      <c r="X514" s="53" t="s">
        <v>72</v>
      </c>
      <c r="Y514" s="53" t="s">
        <v>73</v>
      </c>
      <c r="Z514" s="53"/>
      <c r="AA514" s="53"/>
      <c r="AB514" s="53"/>
      <c r="AC514" s="53"/>
      <c r="AD514" s="53">
        <v>393247460517</v>
      </c>
      <c r="AE514" s="53" t="s">
        <v>6632</v>
      </c>
      <c r="AF514" s="53" t="s">
        <v>75</v>
      </c>
      <c r="AG514" s="53" t="s">
        <v>6633</v>
      </c>
      <c r="AH514" s="53" t="s">
        <v>6634</v>
      </c>
      <c r="AI514" s="53" t="s">
        <v>77</v>
      </c>
      <c r="AJ514" s="53" t="s">
        <v>6635</v>
      </c>
      <c r="AK514" s="53" t="s">
        <v>679</v>
      </c>
      <c r="AL514" s="53" t="s">
        <v>6636</v>
      </c>
      <c r="AM514" s="53">
        <v>28</v>
      </c>
      <c r="AN514" s="53">
        <v>25</v>
      </c>
      <c r="AO514" s="53" t="s">
        <v>6637</v>
      </c>
      <c r="AP514" s="53" t="s">
        <v>6638</v>
      </c>
      <c r="AQ514" s="53" t="s">
        <v>6638</v>
      </c>
      <c r="AR514" s="53" t="s">
        <v>1897</v>
      </c>
      <c r="AS514" s="53" t="s">
        <v>5714</v>
      </c>
      <c r="AT514" s="54">
        <v>2018</v>
      </c>
      <c r="AU514" s="54" t="s">
        <v>3301</v>
      </c>
      <c r="AV514" s="54">
        <v>106</v>
      </c>
      <c r="AW514" s="54">
        <v>25.92</v>
      </c>
      <c r="AX514" s="53" t="s">
        <v>4628</v>
      </c>
      <c r="AY514" s="53" t="s">
        <v>6627</v>
      </c>
      <c r="AZ514" s="53" t="s">
        <v>2887</v>
      </c>
      <c r="BA514" s="53" t="s">
        <v>6639</v>
      </c>
      <c r="BB514" s="53" t="s">
        <v>1897</v>
      </c>
      <c r="BC514" s="53" t="s">
        <v>5717</v>
      </c>
      <c r="BD514" s="54" t="str">
        <f t="shared" si="80"/>
        <v>01/10/2018</v>
      </c>
      <c r="BE514" s="54" t="str">
        <f t="shared" si="81"/>
        <v>01/10/2022</v>
      </c>
      <c r="BF514" s="54">
        <f t="shared" si="82"/>
        <v>48</v>
      </c>
      <c r="BG514" s="55">
        <f t="shared" si="83"/>
        <v>0.19272727272727275</v>
      </c>
      <c r="BH514" s="55">
        <f t="shared" si="84"/>
        <v>0.17280000000000004</v>
      </c>
      <c r="BI514" s="55">
        <f t="shared" si="85"/>
        <v>0.44999999999999996</v>
      </c>
      <c r="BJ514" s="55">
        <f t="shared" si="86"/>
        <v>0.81552727272727277</v>
      </c>
      <c r="BK514" s="9">
        <f t="shared" si="87"/>
        <v>89</v>
      </c>
      <c r="BL514" s="10"/>
      <c r="BM514" s="9">
        <v>86</v>
      </c>
    </row>
    <row r="515" spans="1:65" hidden="1" x14ac:dyDescent="0.35">
      <c r="A515" s="15">
        <v>353</v>
      </c>
      <c r="B515" s="15" t="s">
        <v>63</v>
      </c>
      <c r="C515" s="15" t="s">
        <v>6640</v>
      </c>
      <c r="D515" s="15" t="s">
        <v>5008</v>
      </c>
      <c r="E515" s="15" t="s">
        <v>66</v>
      </c>
      <c r="F515" s="15" t="s">
        <v>6641</v>
      </c>
      <c r="G515" s="15"/>
      <c r="H515" s="15" t="s">
        <v>6642</v>
      </c>
      <c r="I515" s="53">
        <v>0</v>
      </c>
      <c r="J515" s="53" t="s">
        <v>6643</v>
      </c>
      <c r="K515" s="53">
        <v>88045</v>
      </c>
      <c r="L515" s="53" t="s">
        <v>6644</v>
      </c>
      <c r="M515" s="53" t="s">
        <v>4046</v>
      </c>
      <c r="N515" s="53" t="s">
        <v>726</v>
      </c>
      <c r="O515" s="53"/>
      <c r="P515" s="53"/>
      <c r="Q515" s="53"/>
      <c r="R515" s="53">
        <v>1</v>
      </c>
      <c r="S515" s="53"/>
      <c r="T515" s="53">
        <v>0</v>
      </c>
      <c r="U515" s="53" t="s">
        <v>6645</v>
      </c>
      <c r="V515" s="53" t="s">
        <v>1932</v>
      </c>
      <c r="W515" s="53" t="s">
        <v>76</v>
      </c>
      <c r="X515" s="53" t="s">
        <v>72</v>
      </c>
      <c r="Y515" s="53" t="s">
        <v>73</v>
      </c>
      <c r="Z515" s="53"/>
      <c r="AA515" s="53"/>
      <c r="AB515" s="53"/>
      <c r="AC515" s="53"/>
      <c r="AD515" s="53">
        <v>393204484538</v>
      </c>
      <c r="AE515" s="53" t="s">
        <v>6646</v>
      </c>
      <c r="AF515" s="53" t="s">
        <v>75</v>
      </c>
      <c r="AG515" s="53" t="s">
        <v>6647</v>
      </c>
      <c r="AH515" s="53" t="s">
        <v>4046</v>
      </c>
      <c r="AI515" s="53" t="s">
        <v>77</v>
      </c>
      <c r="AJ515" s="53" t="s">
        <v>6648</v>
      </c>
      <c r="AK515" s="53" t="s">
        <v>6649</v>
      </c>
      <c r="AL515" s="53" t="s">
        <v>6650</v>
      </c>
      <c r="AM515" s="53">
        <v>318</v>
      </c>
      <c r="AN515" s="53">
        <v>353</v>
      </c>
      <c r="AO515" s="53" t="s">
        <v>6651</v>
      </c>
      <c r="AP515" s="53" t="s">
        <v>6652</v>
      </c>
      <c r="AQ515" s="53" t="s">
        <v>6652</v>
      </c>
      <c r="AR515" s="53" t="s">
        <v>1897</v>
      </c>
      <c r="AS515" s="53" t="s">
        <v>5714</v>
      </c>
      <c r="AT515" s="54">
        <v>2019</v>
      </c>
      <c r="AU515" s="54" t="s">
        <v>6501</v>
      </c>
      <c r="AV515" s="54">
        <v>94</v>
      </c>
      <c r="AW515" s="54">
        <v>22.77</v>
      </c>
      <c r="AX515" s="53" t="s">
        <v>6640</v>
      </c>
      <c r="AY515" s="53" t="s">
        <v>5008</v>
      </c>
      <c r="AZ515" s="53" t="s">
        <v>3884</v>
      </c>
      <c r="BA515" s="53" t="s">
        <v>6653</v>
      </c>
      <c r="BB515" s="53" t="s">
        <v>1897</v>
      </c>
      <c r="BC515" s="53" t="s">
        <v>5717</v>
      </c>
      <c r="BD515" s="54" t="str">
        <f t="shared" si="80"/>
        <v>01/10/2019</v>
      </c>
      <c r="BE515" s="54" t="str">
        <f t="shared" si="81"/>
        <v>01/06/2023</v>
      </c>
      <c r="BF515" s="54">
        <f t="shared" si="82"/>
        <v>44</v>
      </c>
      <c r="BG515" s="55">
        <f t="shared" si="83"/>
        <v>0.1709090909090909</v>
      </c>
      <c r="BH515" s="55">
        <f t="shared" si="84"/>
        <v>0.15180000000000002</v>
      </c>
      <c r="BI515" s="55">
        <f t="shared" si="85"/>
        <v>0.49090909090909091</v>
      </c>
      <c r="BJ515" s="55">
        <f t="shared" si="86"/>
        <v>0.8136181818181818</v>
      </c>
      <c r="BK515" s="9">
        <f t="shared" si="87"/>
        <v>90</v>
      </c>
      <c r="BL515" s="10"/>
      <c r="BM515" s="9">
        <v>94</v>
      </c>
    </row>
    <row r="516" spans="1:65" x14ac:dyDescent="0.35">
      <c r="A516" s="53">
        <v>117</v>
      </c>
      <c r="B516" s="53" t="s">
        <v>63</v>
      </c>
      <c r="C516" s="53" t="s">
        <v>134</v>
      </c>
      <c r="D516" s="53" t="s">
        <v>6654</v>
      </c>
      <c r="E516" s="53" t="s">
        <v>136</v>
      </c>
      <c r="F516" s="53" t="s">
        <v>6655</v>
      </c>
      <c r="G516" s="53"/>
      <c r="H516" s="53" t="s">
        <v>6656</v>
      </c>
      <c r="I516" s="53">
        <v>0</v>
      </c>
      <c r="J516" s="53" t="s">
        <v>6657</v>
      </c>
      <c r="K516" s="53" t="s">
        <v>860</v>
      </c>
      <c r="L516" s="53" t="s">
        <v>861</v>
      </c>
      <c r="M516" s="53" t="s">
        <v>72</v>
      </c>
      <c r="N516" s="53" t="s">
        <v>73</v>
      </c>
      <c r="O516" s="53"/>
      <c r="P516" s="53"/>
      <c r="Q516" s="53"/>
      <c r="R516" s="53">
        <v>0</v>
      </c>
      <c r="S516" s="53"/>
      <c r="T516" s="53">
        <v>0</v>
      </c>
      <c r="U516" s="53" t="s">
        <v>6657</v>
      </c>
      <c r="V516" s="53" t="s">
        <v>860</v>
      </c>
      <c r="W516" s="53" t="s">
        <v>861</v>
      </c>
      <c r="X516" s="53" t="s">
        <v>72</v>
      </c>
      <c r="Y516" s="53" t="s">
        <v>73</v>
      </c>
      <c r="Z516" s="53"/>
      <c r="AA516" s="53"/>
      <c r="AB516" s="53"/>
      <c r="AC516" s="53"/>
      <c r="AD516" s="53" t="s">
        <v>6658</v>
      </c>
      <c r="AE516" s="53" t="s">
        <v>6659</v>
      </c>
      <c r="AF516" s="53" t="s">
        <v>75</v>
      </c>
      <c r="AG516" s="53" t="s">
        <v>76</v>
      </c>
      <c r="AH516" s="53" t="s">
        <v>72</v>
      </c>
      <c r="AI516" s="53" t="s">
        <v>77</v>
      </c>
      <c r="AJ516" s="53" t="s">
        <v>6660</v>
      </c>
      <c r="AK516" s="53" t="s">
        <v>1076</v>
      </c>
      <c r="AL516" s="53" t="s">
        <v>6661</v>
      </c>
      <c r="AM516" s="53">
        <v>121</v>
      </c>
      <c r="AN516" s="53">
        <v>117</v>
      </c>
      <c r="AO516" s="53" t="s">
        <v>6662</v>
      </c>
      <c r="AP516" s="53" t="s">
        <v>6663</v>
      </c>
      <c r="AQ516" s="53" t="s">
        <v>6663</v>
      </c>
      <c r="AR516" s="53" t="s">
        <v>1897</v>
      </c>
      <c r="AS516" s="53" t="s">
        <v>3480</v>
      </c>
      <c r="AT516" s="54">
        <v>2020</v>
      </c>
      <c r="AU516" s="54" t="s">
        <v>248</v>
      </c>
      <c r="AV516" s="54">
        <v>96</v>
      </c>
      <c r="AW516" s="54">
        <v>23.37</v>
      </c>
      <c r="AX516" s="53" t="s">
        <v>134</v>
      </c>
      <c r="AY516" s="53" t="s">
        <v>6654</v>
      </c>
      <c r="AZ516" s="53" t="s">
        <v>670</v>
      </c>
      <c r="BA516" s="53" t="s">
        <v>6664</v>
      </c>
      <c r="BB516" s="53" t="s">
        <v>1897</v>
      </c>
      <c r="BC516" s="53" t="s">
        <v>5575</v>
      </c>
      <c r="BD516" s="54" t="str">
        <f t="shared" si="80"/>
        <v>01/10/2020</v>
      </c>
      <c r="BE516" s="54" t="str">
        <f t="shared" si="81"/>
        <v>01/07/2024</v>
      </c>
      <c r="BF516" s="54">
        <f t="shared" si="82"/>
        <v>45</v>
      </c>
      <c r="BG516" s="55">
        <f t="shared" si="83"/>
        <v>0.17454545454545456</v>
      </c>
      <c r="BH516" s="55">
        <f t="shared" si="84"/>
        <v>0.15580000000000002</v>
      </c>
      <c r="BI516" s="55">
        <f t="shared" si="85"/>
        <v>0.48</v>
      </c>
      <c r="BJ516" s="55">
        <f t="shared" si="86"/>
        <v>0.81034545454545459</v>
      </c>
      <c r="BK516" s="9">
        <f t="shared" si="87"/>
        <v>91</v>
      </c>
      <c r="BL516" s="10"/>
      <c r="BM516" s="9">
        <v>93</v>
      </c>
    </row>
    <row r="517" spans="1:65" x14ac:dyDescent="0.35">
      <c r="A517" s="53">
        <v>274</v>
      </c>
      <c r="B517" s="53" t="s">
        <v>63</v>
      </c>
      <c r="C517" s="53" t="s">
        <v>3369</v>
      </c>
      <c r="D517" s="53" t="s">
        <v>6665</v>
      </c>
      <c r="E517" s="53" t="s">
        <v>136</v>
      </c>
      <c r="F517" s="53" t="s">
        <v>6666</v>
      </c>
      <c r="G517" s="53"/>
      <c r="H517" s="53" t="s">
        <v>6667</v>
      </c>
      <c r="I517" s="53">
        <v>0</v>
      </c>
      <c r="J517" s="53" t="s">
        <v>6668</v>
      </c>
      <c r="K517" s="53">
        <v>89900</v>
      </c>
      <c r="L517" s="53" t="s">
        <v>6669</v>
      </c>
      <c r="M517" s="53" t="s">
        <v>6670</v>
      </c>
      <c r="N517" s="53" t="s">
        <v>726</v>
      </c>
      <c r="O517" s="53"/>
      <c r="P517" s="53"/>
      <c r="Q517" s="53"/>
      <c r="R517" s="53">
        <v>1</v>
      </c>
      <c r="S517" s="53"/>
      <c r="T517" s="53">
        <v>0</v>
      </c>
      <c r="U517" s="53" t="s">
        <v>6671</v>
      </c>
      <c r="V517" s="53" t="s">
        <v>240</v>
      </c>
      <c r="W517" s="53" t="s">
        <v>76</v>
      </c>
      <c r="X517" s="53" t="s">
        <v>72</v>
      </c>
      <c r="Y517" s="53" t="s">
        <v>73</v>
      </c>
      <c r="Z517" s="53"/>
      <c r="AA517" s="53"/>
      <c r="AB517" s="53"/>
      <c r="AC517" s="53"/>
      <c r="AD517" s="53">
        <v>393274227255</v>
      </c>
      <c r="AE517" s="53" t="s">
        <v>6672</v>
      </c>
      <c r="AF517" s="53" t="s">
        <v>75</v>
      </c>
      <c r="AG517" s="53" t="s">
        <v>6669</v>
      </c>
      <c r="AH517" s="53" t="s">
        <v>6670</v>
      </c>
      <c r="AI517" s="53" t="s">
        <v>77</v>
      </c>
      <c r="AJ517" s="53" t="s">
        <v>6673</v>
      </c>
      <c r="AK517" s="53" t="s">
        <v>6674</v>
      </c>
      <c r="AL517" s="53" t="s">
        <v>6675</v>
      </c>
      <c r="AM517" s="53">
        <v>251</v>
      </c>
      <c r="AN517" s="53">
        <v>274</v>
      </c>
      <c r="AO517" s="53" t="s">
        <v>6676</v>
      </c>
      <c r="AP517" s="53" t="s">
        <v>6677</v>
      </c>
      <c r="AQ517" s="53" t="s">
        <v>6677</v>
      </c>
      <c r="AR517" s="53" t="s">
        <v>1897</v>
      </c>
      <c r="AS517" s="53" t="s">
        <v>5791</v>
      </c>
      <c r="AT517" s="54">
        <v>2019</v>
      </c>
      <c r="AU517" s="54" t="s">
        <v>736</v>
      </c>
      <c r="AV517" s="54">
        <v>107</v>
      </c>
      <c r="AW517" s="54">
        <v>24.82</v>
      </c>
      <c r="AX517" s="53" t="s">
        <v>3369</v>
      </c>
      <c r="AY517" s="53" t="s">
        <v>6665</v>
      </c>
      <c r="AZ517" s="53" t="s">
        <v>967</v>
      </c>
      <c r="BA517" s="53" t="s">
        <v>6678</v>
      </c>
      <c r="BB517" s="53" t="s">
        <v>1897</v>
      </c>
      <c r="BC517" s="53" t="s">
        <v>2192</v>
      </c>
      <c r="BD517" s="54" t="str">
        <f t="shared" si="80"/>
        <v>01/10/2019</v>
      </c>
      <c r="BE517" s="54" t="str">
        <f t="shared" si="81"/>
        <v>01/10/2023</v>
      </c>
      <c r="BF517" s="54">
        <f t="shared" si="82"/>
        <v>48</v>
      </c>
      <c r="BG517" s="55">
        <f t="shared" si="83"/>
        <v>0.19454545454545458</v>
      </c>
      <c r="BH517" s="55">
        <f t="shared" si="84"/>
        <v>0.16546666666666668</v>
      </c>
      <c r="BI517" s="55">
        <f t="shared" si="85"/>
        <v>0.44999999999999996</v>
      </c>
      <c r="BJ517" s="55">
        <f t="shared" si="86"/>
        <v>0.81001212121212118</v>
      </c>
      <c r="BK517" s="9">
        <f t="shared" si="87"/>
        <v>92</v>
      </c>
      <c r="BL517" s="10"/>
      <c r="BM517" s="9">
        <v>89</v>
      </c>
    </row>
    <row r="518" spans="1:65" x14ac:dyDescent="0.35">
      <c r="A518" s="53">
        <v>252</v>
      </c>
      <c r="B518" s="53" t="s">
        <v>63</v>
      </c>
      <c r="C518" s="53" t="s">
        <v>1234</v>
      </c>
      <c r="D518" s="53" t="s">
        <v>6679</v>
      </c>
      <c r="E518" s="53" t="s">
        <v>136</v>
      </c>
      <c r="F518" s="53" t="s">
        <v>6680</v>
      </c>
      <c r="G518" s="53"/>
      <c r="H518" s="53" t="s">
        <v>6681</v>
      </c>
      <c r="I518" s="53">
        <v>0</v>
      </c>
      <c r="J518" s="53" t="s">
        <v>6682</v>
      </c>
      <c r="K518" s="53" t="s">
        <v>6448</v>
      </c>
      <c r="L518" s="53" t="s">
        <v>76</v>
      </c>
      <c r="M518" s="53" t="s">
        <v>72</v>
      </c>
      <c r="N518" s="53" t="s">
        <v>73</v>
      </c>
      <c r="O518" s="53"/>
      <c r="P518" s="53"/>
      <c r="Q518" s="53"/>
      <c r="R518" s="53">
        <v>0</v>
      </c>
      <c r="S518" s="53"/>
      <c r="T518" s="53">
        <v>0</v>
      </c>
      <c r="U518" s="53" t="s">
        <v>6682</v>
      </c>
      <c r="V518" s="53" t="s">
        <v>6448</v>
      </c>
      <c r="W518" s="53" t="s">
        <v>76</v>
      </c>
      <c r="X518" s="53" t="s">
        <v>72</v>
      </c>
      <c r="Y518" s="53" t="s">
        <v>73</v>
      </c>
      <c r="Z518" s="53"/>
      <c r="AA518" s="53"/>
      <c r="AB518" s="53"/>
      <c r="AC518" s="53"/>
      <c r="AD518" s="53">
        <v>3452673672</v>
      </c>
      <c r="AE518" s="53" t="s">
        <v>6683</v>
      </c>
      <c r="AF518" s="53" t="s">
        <v>75</v>
      </c>
      <c r="AG518" s="53" t="s">
        <v>76</v>
      </c>
      <c r="AH518" s="53" t="s">
        <v>72</v>
      </c>
      <c r="AI518" s="53" t="s">
        <v>77</v>
      </c>
      <c r="AJ518" s="53" t="s">
        <v>6684</v>
      </c>
      <c r="AK518" s="53" t="s">
        <v>145</v>
      </c>
      <c r="AL518" s="53" t="s">
        <v>6685</v>
      </c>
      <c r="AM518" s="53">
        <v>223</v>
      </c>
      <c r="AN518" s="53">
        <v>252</v>
      </c>
      <c r="AO518" s="53" t="s">
        <v>6686</v>
      </c>
      <c r="AP518" s="53" t="s">
        <v>6687</v>
      </c>
      <c r="AQ518" s="53" t="s">
        <v>6687</v>
      </c>
      <c r="AR518" s="53" t="s">
        <v>1897</v>
      </c>
      <c r="AS518" s="53" t="s">
        <v>3480</v>
      </c>
      <c r="AT518" s="54">
        <v>2018</v>
      </c>
      <c r="AU518" s="54" t="s">
        <v>2231</v>
      </c>
      <c r="AV518" s="54">
        <v>97</v>
      </c>
      <c r="AW518" s="54">
        <v>22.98</v>
      </c>
      <c r="AX518" s="53" t="s">
        <v>1234</v>
      </c>
      <c r="AY518" s="53" t="s">
        <v>6679</v>
      </c>
      <c r="AZ518" s="53" t="s">
        <v>6688</v>
      </c>
      <c r="BA518" s="53" t="s">
        <v>6689</v>
      </c>
      <c r="BB518" s="53" t="s">
        <v>1897</v>
      </c>
      <c r="BC518" s="53" t="s">
        <v>5575</v>
      </c>
      <c r="BD518" s="54" t="str">
        <f t="shared" si="80"/>
        <v>01/10/2018</v>
      </c>
      <c r="BE518" s="54" t="str">
        <f t="shared" si="81"/>
        <v>01/07/2022</v>
      </c>
      <c r="BF518" s="54">
        <f t="shared" si="82"/>
        <v>45</v>
      </c>
      <c r="BG518" s="55">
        <f t="shared" si="83"/>
        <v>0.17636363636363639</v>
      </c>
      <c r="BH518" s="55">
        <f t="shared" si="84"/>
        <v>0.1532</v>
      </c>
      <c r="BI518" s="55">
        <f t="shared" si="85"/>
        <v>0.48</v>
      </c>
      <c r="BJ518" s="55">
        <f t="shared" si="86"/>
        <v>0.80956363636363637</v>
      </c>
      <c r="BK518" s="9">
        <f t="shared" si="87"/>
        <v>93</v>
      </c>
      <c r="BL518" s="10"/>
      <c r="BM518" s="9">
        <v>95</v>
      </c>
    </row>
    <row r="519" spans="1:65" x14ac:dyDescent="0.35">
      <c r="A519" s="53">
        <v>386</v>
      </c>
      <c r="B519" s="53" t="s">
        <v>63</v>
      </c>
      <c r="C519" s="53" t="s">
        <v>4357</v>
      </c>
      <c r="D519" s="53" t="s">
        <v>6690</v>
      </c>
      <c r="E519" s="53" t="s">
        <v>66</v>
      </c>
      <c r="F519" s="53" t="s">
        <v>6691</v>
      </c>
      <c r="G519" s="53"/>
      <c r="H519" s="53" t="s">
        <v>6692</v>
      </c>
      <c r="I519" s="53">
        <v>0</v>
      </c>
      <c r="J519" s="53" t="s">
        <v>6693</v>
      </c>
      <c r="K519" s="53" t="s">
        <v>158</v>
      </c>
      <c r="L519" s="53" t="s">
        <v>76</v>
      </c>
      <c r="M519" s="53" t="s">
        <v>72</v>
      </c>
      <c r="N519" s="53" t="s">
        <v>73</v>
      </c>
      <c r="O519" s="53"/>
      <c r="P519" s="53"/>
      <c r="Q519" s="53"/>
      <c r="R519" s="53">
        <v>0</v>
      </c>
      <c r="S519" s="53"/>
      <c r="T519" s="53">
        <v>0</v>
      </c>
      <c r="U519" s="53" t="s">
        <v>6693</v>
      </c>
      <c r="V519" s="53" t="s">
        <v>158</v>
      </c>
      <c r="W519" s="53" t="s">
        <v>76</v>
      </c>
      <c r="X519" s="53" t="s">
        <v>72</v>
      </c>
      <c r="Y519" s="53" t="s">
        <v>73</v>
      </c>
      <c r="Z519" s="53"/>
      <c r="AA519" s="53"/>
      <c r="AB519" s="53"/>
      <c r="AC519" s="53"/>
      <c r="AD519" s="53">
        <v>393939597504</v>
      </c>
      <c r="AE519" s="53" t="s">
        <v>1622</v>
      </c>
      <c r="AF519" s="53" t="s">
        <v>75</v>
      </c>
      <c r="AG519" s="53" t="s">
        <v>76</v>
      </c>
      <c r="AH519" s="53" t="s">
        <v>72</v>
      </c>
      <c r="AI519" s="53" t="s">
        <v>77</v>
      </c>
      <c r="AJ519" s="53" t="s">
        <v>6694</v>
      </c>
      <c r="AK519" s="53" t="s">
        <v>837</v>
      </c>
      <c r="AL519" s="53" t="s">
        <v>6695</v>
      </c>
      <c r="AM519" s="53">
        <v>355</v>
      </c>
      <c r="AN519" s="53">
        <v>386</v>
      </c>
      <c r="AO519" s="53" t="s">
        <v>6696</v>
      </c>
      <c r="AP519" s="53" t="s">
        <v>6697</v>
      </c>
      <c r="AQ519" s="53" t="s">
        <v>6697</v>
      </c>
      <c r="AR519" s="53" t="s">
        <v>1897</v>
      </c>
      <c r="AS519" s="53" t="s">
        <v>5741</v>
      </c>
      <c r="AT519" s="54">
        <v>2018</v>
      </c>
      <c r="AU519" s="54" t="s">
        <v>4355</v>
      </c>
      <c r="AV519" s="54">
        <v>105</v>
      </c>
      <c r="AW519" s="54">
        <v>25.28</v>
      </c>
      <c r="AX519" s="53" t="s">
        <v>4357</v>
      </c>
      <c r="AY519" s="53" t="s">
        <v>6690</v>
      </c>
      <c r="AZ519" s="53" t="s">
        <v>5906</v>
      </c>
      <c r="BA519" s="53" t="s">
        <v>6698</v>
      </c>
      <c r="BB519" s="53" t="s">
        <v>1897</v>
      </c>
      <c r="BC519" s="53" t="s">
        <v>6218</v>
      </c>
      <c r="BD519" s="54" t="str">
        <f t="shared" si="80"/>
        <v>01/10/2018</v>
      </c>
      <c r="BE519" s="54" t="str">
        <f t="shared" si="81"/>
        <v>01/10/2022</v>
      </c>
      <c r="BF519" s="54">
        <f t="shared" si="82"/>
        <v>48</v>
      </c>
      <c r="BG519" s="55">
        <f t="shared" si="83"/>
        <v>0.19090909090909092</v>
      </c>
      <c r="BH519" s="55">
        <f t="shared" si="84"/>
        <v>0.16853333333333334</v>
      </c>
      <c r="BI519" s="55">
        <f t="shared" si="85"/>
        <v>0.44999999999999996</v>
      </c>
      <c r="BJ519" s="55">
        <f t="shared" si="86"/>
        <v>0.80944242424242419</v>
      </c>
      <c r="BK519" s="9">
        <f t="shared" si="87"/>
        <v>94</v>
      </c>
      <c r="BL519" s="10"/>
      <c r="BM519" s="9">
        <v>90</v>
      </c>
    </row>
    <row r="520" spans="1:65" x14ac:dyDescent="0.35">
      <c r="A520" s="53">
        <v>530</v>
      </c>
      <c r="B520" s="53" t="s">
        <v>63</v>
      </c>
      <c r="C520" s="53" t="s">
        <v>6699</v>
      </c>
      <c r="D520" s="53" t="s">
        <v>6700</v>
      </c>
      <c r="E520" s="53" t="s">
        <v>66</v>
      </c>
      <c r="F520" s="53" t="s">
        <v>6701</v>
      </c>
      <c r="G520" s="53"/>
      <c r="H520" s="53" t="s">
        <v>6702</v>
      </c>
      <c r="I520" s="53">
        <v>0</v>
      </c>
      <c r="J520" s="53" t="s">
        <v>6703</v>
      </c>
      <c r="K520" s="53" t="s">
        <v>6274</v>
      </c>
      <c r="L520" s="53" t="s">
        <v>76</v>
      </c>
      <c r="M520" s="53" t="s">
        <v>72</v>
      </c>
      <c r="N520" s="53" t="s">
        <v>73</v>
      </c>
      <c r="O520" s="53"/>
      <c r="P520" s="53"/>
      <c r="Q520" s="53"/>
      <c r="R520" s="53">
        <v>0</v>
      </c>
      <c r="S520" s="53"/>
      <c r="T520" s="53">
        <v>0</v>
      </c>
      <c r="U520" s="53" t="s">
        <v>6703</v>
      </c>
      <c r="V520" s="53" t="s">
        <v>6274</v>
      </c>
      <c r="W520" s="53" t="s">
        <v>76</v>
      </c>
      <c r="X520" s="53" t="s">
        <v>72</v>
      </c>
      <c r="Y520" s="53" t="s">
        <v>73</v>
      </c>
      <c r="Z520" s="53"/>
      <c r="AA520" s="53"/>
      <c r="AB520" s="53"/>
      <c r="AC520" s="53"/>
      <c r="AD520" s="53" t="s">
        <v>6704</v>
      </c>
      <c r="AE520" s="53" t="s">
        <v>6705</v>
      </c>
      <c r="AF520" s="53" t="s">
        <v>75</v>
      </c>
      <c r="AG520" s="53" t="s">
        <v>76</v>
      </c>
      <c r="AH520" s="53" t="s">
        <v>72</v>
      </c>
      <c r="AI520" s="53" t="s">
        <v>77</v>
      </c>
      <c r="AJ520" s="53" t="s">
        <v>6706</v>
      </c>
      <c r="AK520" s="53" t="s">
        <v>145</v>
      </c>
      <c r="AL520" s="53" t="s">
        <v>6707</v>
      </c>
      <c r="AM520" s="53">
        <v>513</v>
      </c>
      <c r="AN520" s="53">
        <v>530</v>
      </c>
      <c r="AO520" s="53" t="s">
        <v>6708</v>
      </c>
      <c r="AP520" s="53" t="s">
        <v>6709</v>
      </c>
      <c r="AQ520" s="53" t="s">
        <v>6709</v>
      </c>
      <c r="AR520" s="53" t="s">
        <v>1897</v>
      </c>
      <c r="AS520" s="53" t="s">
        <v>84</v>
      </c>
      <c r="AT520" s="54">
        <v>2020</v>
      </c>
      <c r="AU520" s="54" t="s">
        <v>248</v>
      </c>
      <c r="AV520" s="54">
        <v>92</v>
      </c>
      <c r="AW520" s="54">
        <v>23.5</v>
      </c>
      <c r="AX520" s="53" t="s">
        <v>6699</v>
      </c>
      <c r="AY520" s="53" t="s">
        <v>6700</v>
      </c>
      <c r="AZ520" s="53" t="s">
        <v>2029</v>
      </c>
      <c r="BA520" s="53" t="s">
        <v>6710</v>
      </c>
      <c r="BB520" s="53" t="s">
        <v>1897</v>
      </c>
      <c r="BC520" s="53" t="s">
        <v>5651</v>
      </c>
      <c r="BD520" s="54" t="str">
        <f t="shared" si="80"/>
        <v>01/10/2020</v>
      </c>
      <c r="BE520" s="54" t="str">
        <f t="shared" si="81"/>
        <v>01/07/2024</v>
      </c>
      <c r="BF520" s="54">
        <f t="shared" si="82"/>
        <v>45</v>
      </c>
      <c r="BG520" s="55">
        <f t="shared" si="83"/>
        <v>0.16727272727272727</v>
      </c>
      <c r="BH520" s="55">
        <f t="shared" si="84"/>
        <v>0.15666666666666668</v>
      </c>
      <c r="BI520" s="55">
        <f t="shared" si="85"/>
        <v>0.48</v>
      </c>
      <c r="BJ520" s="55">
        <f t="shared" si="86"/>
        <v>0.80393939393939395</v>
      </c>
      <c r="BK520" s="9">
        <f t="shared" si="87"/>
        <v>95</v>
      </c>
      <c r="BL520" s="10"/>
      <c r="BM520" s="9">
        <v>96</v>
      </c>
    </row>
    <row r="521" spans="1:65" hidden="1" x14ac:dyDescent="0.35">
      <c r="A521" s="15">
        <v>766</v>
      </c>
      <c r="B521" s="15" t="s">
        <v>63</v>
      </c>
      <c r="C521" s="15" t="s">
        <v>2565</v>
      </c>
      <c r="D521" s="15" t="s">
        <v>6711</v>
      </c>
      <c r="E521" s="15" t="s">
        <v>66</v>
      </c>
      <c r="F521" s="15" t="s">
        <v>6712</v>
      </c>
      <c r="G521" s="15"/>
      <c r="H521" s="15" t="s">
        <v>6713</v>
      </c>
      <c r="I521" s="53">
        <v>0</v>
      </c>
      <c r="J521" s="53" t="s">
        <v>6714</v>
      </c>
      <c r="K521" s="53" t="s">
        <v>3711</v>
      </c>
      <c r="L521" s="53" t="s">
        <v>3712</v>
      </c>
      <c r="M521" s="53" t="s">
        <v>879</v>
      </c>
      <c r="N521" s="53" t="s">
        <v>73</v>
      </c>
      <c r="O521" s="53"/>
      <c r="P521" s="53"/>
      <c r="Q521" s="53"/>
      <c r="R521" s="53">
        <v>0</v>
      </c>
      <c r="S521" s="53"/>
      <c r="T521" s="53">
        <v>0</v>
      </c>
      <c r="U521" s="53" t="s">
        <v>6714</v>
      </c>
      <c r="V521" s="53" t="s">
        <v>3711</v>
      </c>
      <c r="W521" s="53" t="s">
        <v>3712</v>
      </c>
      <c r="X521" s="53" t="s">
        <v>879</v>
      </c>
      <c r="Y521" s="53" t="s">
        <v>73</v>
      </c>
      <c r="Z521" s="53"/>
      <c r="AA521" s="53"/>
      <c r="AB521" s="53"/>
      <c r="AC521" s="53"/>
      <c r="AD521" s="53">
        <v>393935090651</v>
      </c>
      <c r="AE521" s="53" t="s">
        <v>6715</v>
      </c>
      <c r="AF521" s="53" t="s">
        <v>75</v>
      </c>
      <c r="AG521" s="53" t="s">
        <v>1475</v>
      </c>
      <c r="AH521" s="53" t="s">
        <v>879</v>
      </c>
      <c r="AI521" s="53" t="s">
        <v>77</v>
      </c>
      <c r="AJ521" s="53" t="s">
        <v>6716</v>
      </c>
      <c r="AK521" s="53" t="s">
        <v>6717</v>
      </c>
      <c r="AL521" s="53" t="s">
        <v>6718</v>
      </c>
      <c r="AM521" s="53">
        <v>773</v>
      </c>
      <c r="AN521" s="53">
        <v>766</v>
      </c>
      <c r="AO521" s="53" t="s">
        <v>6719</v>
      </c>
      <c r="AP521" s="53" t="s">
        <v>6720</v>
      </c>
      <c r="AQ521" s="53" t="s">
        <v>6720</v>
      </c>
      <c r="AR521" s="53" t="s">
        <v>1897</v>
      </c>
      <c r="AS521" s="53" t="s">
        <v>5714</v>
      </c>
      <c r="AT521" s="54">
        <v>2019</v>
      </c>
      <c r="AU521" s="54" t="s">
        <v>5715</v>
      </c>
      <c r="AV521" s="54">
        <v>100</v>
      </c>
      <c r="AW521" s="54">
        <v>23.93</v>
      </c>
      <c r="AX521" s="53" t="s">
        <v>2565</v>
      </c>
      <c r="AY521" s="53" t="s">
        <v>6711</v>
      </c>
      <c r="AZ521" s="53" t="s">
        <v>86</v>
      </c>
      <c r="BA521" s="53" t="s">
        <v>6721</v>
      </c>
      <c r="BB521" s="53" t="s">
        <v>1897</v>
      </c>
      <c r="BC521" s="53" t="s">
        <v>5717</v>
      </c>
      <c r="BD521" s="54" t="str">
        <f t="shared" si="80"/>
        <v>01/10/2019</v>
      </c>
      <c r="BE521" s="54" t="str">
        <f t="shared" si="81"/>
        <v>01/10/2023</v>
      </c>
      <c r="BF521" s="54">
        <f t="shared" si="82"/>
        <v>48</v>
      </c>
      <c r="BG521" s="55">
        <f t="shared" si="83"/>
        <v>0.18181818181818182</v>
      </c>
      <c r="BH521" s="55">
        <f t="shared" si="84"/>
        <v>0.15953333333333333</v>
      </c>
      <c r="BI521" s="55">
        <f t="shared" si="85"/>
        <v>0.44999999999999996</v>
      </c>
      <c r="BJ521" s="55">
        <f t="shared" si="86"/>
        <v>0.79135151515151514</v>
      </c>
      <c r="BK521" s="9">
        <f t="shared" si="87"/>
        <v>96</v>
      </c>
      <c r="BL521" s="10"/>
      <c r="BM521" s="9">
        <v>99</v>
      </c>
    </row>
    <row r="522" spans="1:65" x14ac:dyDescent="0.35">
      <c r="A522" s="53">
        <v>498</v>
      </c>
      <c r="B522" s="53" t="s">
        <v>63</v>
      </c>
      <c r="C522" s="53" t="s">
        <v>6722</v>
      </c>
      <c r="D522" s="53" t="s">
        <v>6723</v>
      </c>
      <c r="E522" s="53" t="s">
        <v>66</v>
      </c>
      <c r="F522" s="53" t="s">
        <v>6724</v>
      </c>
      <c r="G522" s="53"/>
      <c r="H522" s="53" t="s">
        <v>6725</v>
      </c>
      <c r="I522" s="53">
        <v>0</v>
      </c>
      <c r="J522" s="53" t="s">
        <v>6724</v>
      </c>
      <c r="K522" s="53" t="s">
        <v>860</v>
      </c>
      <c r="L522" s="53" t="s">
        <v>861</v>
      </c>
      <c r="M522" s="53" t="s">
        <v>72</v>
      </c>
      <c r="N522" s="53" t="s">
        <v>73</v>
      </c>
      <c r="O522" s="53"/>
      <c r="P522" s="53"/>
      <c r="Q522" s="53"/>
      <c r="R522" s="53">
        <v>0</v>
      </c>
      <c r="S522" s="53"/>
      <c r="T522" s="53">
        <v>0</v>
      </c>
      <c r="U522" s="53" t="s">
        <v>6724</v>
      </c>
      <c r="V522" s="53" t="s">
        <v>860</v>
      </c>
      <c r="W522" s="53" t="s">
        <v>861</v>
      </c>
      <c r="X522" s="53" t="s">
        <v>72</v>
      </c>
      <c r="Y522" s="53" t="s">
        <v>73</v>
      </c>
      <c r="Z522" s="53"/>
      <c r="AA522" s="53"/>
      <c r="AB522" s="53"/>
      <c r="AC522" s="53"/>
      <c r="AD522" s="53">
        <v>393384388010</v>
      </c>
      <c r="AE522" s="53" t="s">
        <v>6726</v>
      </c>
      <c r="AF522" s="53" t="s">
        <v>75</v>
      </c>
      <c r="AG522" s="53" t="s">
        <v>6727</v>
      </c>
      <c r="AH522" s="53" t="s">
        <v>6399</v>
      </c>
      <c r="AI522" s="53" t="s">
        <v>77</v>
      </c>
      <c r="AJ522" s="53" t="s">
        <v>6728</v>
      </c>
      <c r="AK522" s="53" t="s">
        <v>866</v>
      </c>
      <c r="AL522" s="53" t="s">
        <v>6729</v>
      </c>
      <c r="AM522" s="53">
        <v>481</v>
      </c>
      <c r="AN522" s="53">
        <v>498</v>
      </c>
      <c r="AO522" s="53" t="s">
        <v>6730</v>
      </c>
      <c r="AP522" s="53" t="s">
        <v>6731</v>
      </c>
      <c r="AQ522" s="53" t="s">
        <v>6731</v>
      </c>
      <c r="AR522" s="53" t="s">
        <v>1897</v>
      </c>
      <c r="AS522" s="53" t="s">
        <v>5561</v>
      </c>
      <c r="AT522" s="54">
        <v>2015</v>
      </c>
      <c r="AU522" s="54" t="s">
        <v>6732</v>
      </c>
      <c r="AV522" s="54">
        <v>98</v>
      </c>
      <c r="AW522" s="54">
        <v>25.65</v>
      </c>
      <c r="AX522" s="53" t="s">
        <v>6722</v>
      </c>
      <c r="AY522" s="53" t="s">
        <v>6723</v>
      </c>
      <c r="AZ522" s="53" t="s">
        <v>86</v>
      </c>
      <c r="BA522" s="53" t="s">
        <v>6733</v>
      </c>
      <c r="BB522" s="53" t="s">
        <v>1897</v>
      </c>
      <c r="BC522" s="53" t="s">
        <v>5564</v>
      </c>
      <c r="BD522" s="54" t="str">
        <f t="shared" si="80"/>
        <v>01/10/2015</v>
      </c>
      <c r="BE522" s="54" t="str">
        <f t="shared" si="81"/>
        <v>01/11/2019</v>
      </c>
      <c r="BF522" s="54">
        <f t="shared" si="82"/>
        <v>49</v>
      </c>
      <c r="BG522" s="55">
        <f t="shared" si="83"/>
        <v>0.17818181818181819</v>
      </c>
      <c r="BH522" s="55">
        <f t="shared" si="84"/>
        <v>0.17100000000000001</v>
      </c>
      <c r="BI522" s="55">
        <f t="shared" si="85"/>
        <v>0.44081632653061226</v>
      </c>
      <c r="BJ522" s="55">
        <f t="shared" si="86"/>
        <v>0.78999814471243046</v>
      </c>
      <c r="BK522" s="9">
        <f t="shared" si="87"/>
        <v>97</v>
      </c>
      <c r="BL522" s="10"/>
      <c r="BM522" s="9">
        <v>97</v>
      </c>
    </row>
    <row r="523" spans="1:65" x14ac:dyDescent="0.35">
      <c r="A523" s="53">
        <v>581</v>
      </c>
      <c r="B523" s="53" t="s">
        <v>63</v>
      </c>
      <c r="C523" s="53" t="s">
        <v>764</v>
      </c>
      <c r="D523" s="53" t="s">
        <v>6734</v>
      </c>
      <c r="E523" s="53" t="s">
        <v>66</v>
      </c>
      <c r="F523" s="53" t="s">
        <v>6735</v>
      </c>
      <c r="G523" s="53"/>
      <c r="H523" s="53" t="s">
        <v>6736</v>
      </c>
      <c r="I523" s="53">
        <v>0</v>
      </c>
      <c r="J523" s="53" t="s">
        <v>6735</v>
      </c>
      <c r="K523" s="53" t="s">
        <v>3875</v>
      </c>
      <c r="L523" s="53" t="s">
        <v>893</v>
      </c>
      <c r="M523" s="53" t="s">
        <v>879</v>
      </c>
      <c r="N523" s="53" t="s">
        <v>73</v>
      </c>
      <c r="O523" s="53"/>
      <c r="P523" s="53"/>
      <c r="Q523" s="53"/>
      <c r="R523" s="53">
        <v>0</v>
      </c>
      <c r="S523" s="53"/>
      <c r="T523" s="53">
        <v>0</v>
      </c>
      <c r="U523" s="53" t="s">
        <v>6735</v>
      </c>
      <c r="V523" s="53" t="s">
        <v>3875</v>
      </c>
      <c r="W523" s="53" t="s">
        <v>893</v>
      </c>
      <c r="X523" s="53" t="s">
        <v>879</v>
      </c>
      <c r="Y523" s="53" t="s">
        <v>73</v>
      </c>
      <c r="Z523" s="53"/>
      <c r="AA523" s="53"/>
      <c r="AB523" s="53"/>
      <c r="AC523" s="53"/>
      <c r="AD523" s="53">
        <v>393804912895</v>
      </c>
      <c r="AE523" s="53" t="s">
        <v>6737</v>
      </c>
      <c r="AF523" s="53" t="s">
        <v>75</v>
      </c>
      <c r="AG523" s="53" t="s">
        <v>1475</v>
      </c>
      <c r="AH523" s="53" t="s">
        <v>879</v>
      </c>
      <c r="AI523" s="53" t="s">
        <v>77</v>
      </c>
      <c r="AJ523" s="53" t="s">
        <v>6738</v>
      </c>
      <c r="AK523" s="53" t="s">
        <v>6739</v>
      </c>
      <c r="AL523" s="53" t="s">
        <v>6740</v>
      </c>
      <c r="AM523" s="53">
        <v>583</v>
      </c>
      <c r="AN523" s="53">
        <v>581</v>
      </c>
      <c r="AO523" s="53" t="s">
        <v>6741</v>
      </c>
      <c r="AP523" s="53" t="s">
        <v>6742</v>
      </c>
      <c r="AQ523" s="53" t="s">
        <v>6742</v>
      </c>
      <c r="AR523" s="53" t="s">
        <v>1897</v>
      </c>
      <c r="AS523" s="53" t="s">
        <v>2067</v>
      </c>
      <c r="AT523" s="54">
        <v>2018</v>
      </c>
      <c r="AU523" s="54" t="s">
        <v>1925</v>
      </c>
      <c r="AV523" s="54">
        <v>110</v>
      </c>
      <c r="AW523" s="54">
        <v>28.3</v>
      </c>
      <c r="AX523" s="53" t="s">
        <v>764</v>
      </c>
      <c r="AY523" s="53" t="s">
        <v>6734</v>
      </c>
      <c r="AZ523" s="53" t="s">
        <v>6743</v>
      </c>
      <c r="BA523" s="53" t="s">
        <v>6744</v>
      </c>
      <c r="BB523" s="53" t="s">
        <v>1897</v>
      </c>
      <c r="BC523" s="53" t="s">
        <v>5982</v>
      </c>
      <c r="BD523" s="54" t="str">
        <f t="shared" si="80"/>
        <v>01/10/2018</v>
      </c>
      <c r="BE523" s="54" t="str">
        <f t="shared" si="81"/>
        <v>01/04/2023</v>
      </c>
      <c r="BF523" s="54">
        <f t="shared" si="82"/>
        <v>54</v>
      </c>
      <c r="BG523" s="55">
        <f t="shared" si="83"/>
        <v>0.2</v>
      </c>
      <c r="BH523" s="55">
        <f t="shared" si="84"/>
        <v>0.18866666666666668</v>
      </c>
      <c r="BI523" s="55">
        <f t="shared" si="85"/>
        <v>0.39999999999999997</v>
      </c>
      <c r="BJ523" s="55">
        <f t="shared" si="86"/>
        <v>0.78866666666666663</v>
      </c>
      <c r="BK523" s="9">
        <f t="shared" si="87"/>
        <v>98</v>
      </c>
      <c r="BL523" s="10"/>
      <c r="BM523" s="9">
        <v>92</v>
      </c>
    </row>
    <row r="524" spans="1:65" x14ac:dyDescent="0.35">
      <c r="A524" s="53">
        <v>568</v>
      </c>
      <c r="B524" s="53" t="s">
        <v>63</v>
      </c>
      <c r="C524" s="53" t="s">
        <v>661</v>
      </c>
      <c r="D524" s="53" t="s">
        <v>6745</v>
      </c>
      <c r="E524" s="53" t="s">
        <v>136</v>
      </c>
      <c r="F524" s="53" t="s">
        <v>6746</v>
      </c>
      <c r="G524" s="53"/>
      <c r="H524" s="53" t="s">
        <v>6747</v>
      </c>
      <c r="I524" s="53">
        <v>0</v>
      </c>
      <c r="J524" s="53" t="s">
        <v>6748</v>
      </c>
      <c r="K524" s="53" t="s">
        <v>6749</v>
      </c>
      <c r="L524" s="53" t="s">
        <v>6750</v>
      </c>
      <c r="M524" s="53" t="s">
        <v>72</v>
      </c>
      <c r="N524" s="53" t="s">
        <v>73</v>
      </c>
      <c r="O524" s="53"/>
      <c r="P524" s="53"/>
      <c r="Q524" s="53"/>
      <c r="R524" s="53">
        <v>0</v>
      </c>
      <c r="S524" s="53"/>
      <c r="T524" s="53">
        <v>0</v>
      </c>
      <c r="U524" s="53" t="s">
        <v>6748</v>
      </c>
      <c r="V524" s="53" t="s">
        <v>6749</v>
      </c>
      <c r="W524" s="53" t="s">
        <v>6750</v>
      </c>
      <c r="X524" s="53" t="s">
        <v>72</v>
      </c>
      <c r="Y524" s="53" t="s">
        <v>73</v>
      </c>
      <c r="Z524" s="53"/>
      <c r="AA524" s="53"/>
      <c r="AB524" s="53"/>
      <c r="AC524" s="53"/>
      <c r="AD524" s="53">
        <v>393928045490</v>
      </c>
      <c r="AE524" s="53" t="s">
        <v>6751</v>
      </c>
      <c r="AF524" s="53" t="s">
        <v>75</v>
      </c>
      <c r="AG524" s="53" t="s">
        <v>1241</v>
      </c>
      <c r="AH524" s="53" t="s">
        <v>72</v>
      </c>
      <c r="AI524" s="53" t="s">
        <v>223</v>
      </c>
      <c r="AJ524" s="53" t="s">
        <v>6752</v>
      </c>
      <c r="AK524" s="53" t="s">
        <v>225</v>
      </c>
      <c r="AL524" s="53" t="s">
        <v>6753</v>
      </c>
      <c r="AM524" s="53">
        <v>896</v>
      </c>
      <c r="AN524" s="53">
        <v>568</v>
      </c>
      <c r="AO524" s="53" t="s">
        <v>6754</v>
      </c>
      <c r="AP524" s="53" t="s">
        <v>6755</v>
      </c>
      <c r="AQ524" s="53" t="s">
        <v>6755</v>
      </c>
      <c r="AR524" s="53" t="s">
        <v>1897</v>
      </c>
      <c r="AS524" s="53" t="s">
        <v>5741</v>
      </c>
      <c r="AT524" s="54">
        <v>2020</v>
      </c>
      <c r="AU524" s="54" t="s">
        <v>1799</v>
      </c>
      <c r="AV524" s="54">
        <v>98</v>
      </c>
      <c r="AW524" s="54">
        <v>24</v>
      </c>
      <c r="AX524" s="53" t="s">
        <v>661</v>
      </c>
      <c r="AY524" s="53" t="s">
        <v>6745</v>
      </c>
      <c r="AZ524" s="53" t="s">
        <v>683</v>
      </c>
      <c r="BA524" s="53" t="s">
        <v>6756</v>
      </c>
      <c r="BB524" s="53" t="s">
        <v>1897</v>
      </c>
      <c r="BC524" s="53" t="s">
        <v>5744</v>
      </c>
      <c r="BD524" s="54" t="str">
        <f t="shared" si="80"/>
        <v>01/10/2020</v>
      </c>
      <c r="BE524" s="54" t="str">
        <f t="shared" si="81"/>
        <v>01/10/2024</v>
      </c>
      <c r="BF524" s="54">
        <f t="shared" si="82"/>
        <v>48</v>
      </c>
      <c r="BG524" s="55">
        <f t="shared" si="83"/>
        <v>0.17818181818181819</v>
      </c>
      <c r="BH524" s="55">
        <f t="shared" si="84"/>
        <v>0.16000000000000003</v>
      </c>
      <c r="BI524" s="55">
        <f t="shared" si="85"/>
        <v>0.44999999999999996</v>
      </c>
      <c r="BJ524" s="55">
        <f t="shared" si="86"/>
        <v>0.78818181818181821</v>
      </c>
      <c r="BK524" s="9">
        <f t="shared" si="87"/>
        <v>99</v>
      </c>
      <c r="BL524" s="10"/>
      <c r="BM524" s="9">
        <v>101</v>
      </c>
    </row>
    <row r="525" spans="1:65" x14ac:dyDescent="0.35">
      <c r="A525" s="53">
        <v>159</v>
      </c>
      <c r="B525" s="53" t="s">
        <v>63</v>
      </c>
      <c r="C525" s="53" t="s">
        <v>3915</v>
      </c>
      <c r="D525" s="53" t="s">
        <v>6757</v>
      </c>
      <c r="E525" s="53" t="s">
        <v>136</v>
      </c>
      <c r="F525" s="53" t="s">
        <v>6758</v>
      </c>
      <c r="G525" s="53"/>
      <c r="H525" s="53" t="s">
        <v>6759</v>
      </c>
      <c r="I525" s="53">
        <v>0</v>
      </c>
      <c r="J525" s="53" t="s">
        <v>6760</v>
      </c>
      <c r="K525" s="53" t="s">
        <v>1735</v>
      </c>
      <c r="L525" s="53" t="s">
        <v>76</v>
      </c>
      <c r="M525" s="53" t="s">
        <v>72</v>
      </c>
      <c r="N525" s="53" t="s">
        <v>73</v>
      </c>
      <c r="O525" s="53"/>
      <c r="P525" s="53"/>
      <c r="Q525" s="53"/>
      <c r="R525" s="53">
        <v>0</v>
      </c>
      <c r="S525" s="53"/>
      <c r="T525" s="53">
        <v>0</v>
      </c>
      <c r="U525" s="53" t="s">
        <v>6760</v>
      </c>
      <c r="V525" s="53" t="s">
        <v>1735</v>
      </c>
      <c r="W525" s="53" t="s">
        <v>76</v>
      </c>
      <c r="X525" s="53" t="s">
        <v>72</v>
      </c>
      <c r="Y525" s="53" t="s">
        <v>73</v>
      </c>
      <c r="Z525" s="53"/>
      <c r="AA525" s="53"/>
      <c r="AB525" s="53"/>
      <c r="AC525" s="53"/>
      <c r="AD525" s="53">
        <v>393206746834</v>
      </c>
      <c r="AE525" s="53" t="s">
        <v>6761</v>
      </c>
      <c r="AF525" s="53" t="s">
        <v>75</v>
      </c>
      <c r="AG525" s="53" t="s">
        <v>76</v>
      </c>
      <c r="AH525" s="53" t="s">
        <v>72</v>
      </c>
      <c r="AI525" s="53" t="s">
        <v>77</v>
      </c>
      <c r="AJ525" s="53" t="s">
        <v>6762</v>
      </c>
      <c r="AK525" s="53" t="s">
        <v>76</v>
      </c>
      <c r="AL525" s="53" t="s">
        <v>6763</v>
      </c>
      <c r="AM525" s="53">
        <v>150</v>
      </c>
      <c r="AN525" s="53">
        <v>159</v>
      </c>
      <c r="AO525" s="53" t="s">
        <v>6764</v>
      </c>
      <c r="AP525" s="53" t="s">
        <v>6765</v>
      </c>
      <c r="AQ525" s="53" t="s">
        <v>6765</v>
      </c>
      <c r="AR525" s="53" t="s">
        <v>1897</v>
      </c>
      <c r="AS525" s="53" t="s">
        <v>3480</v>
      </c>
      <c r="AT525" s="54">
        <v>2019</v>
      </c>
      <c r="AU525" s="54" t="s">
        <v>5701</v>
      </c>
      <c r="AV525" s="54">
        <v>100</v>
      </c>
      <c r="AW525" s="54">
        <v>23.44</v>
      </c>
      <c r="AX525" s="53" t="s">
        <v>3915</v>
      </c>
      <c r="AY525" s="53" t="s">
        <v>6757</v>
      </c>
      <c r="AZ525" s="53" t="s">
        <v>4927</v>
      </c>
      <c r="BA525" s="53" t="s">
        <v>6766</v>
      </c>
      <c r="BB525" s="53" t="s">
        <v>1897</v>
      </c>
      <c r="BC525" s="53" t="s">
        <v>5575</v>
      </c>
      <c r="BD525" s="54" t="str">
        <f t="shared" si="80"/>
        <v>01/10/2019</v>
      </c>
      <c r="BE525" s="54" t="str">
        <f t="shared" si="81"/>
        <v>01/10/2023</v>
      </c>
      <c r="BF525" s="54">
        <f t="shared" si="82"/>
        <v>48</v>
      </c>
      <c r="BG525" s="55">
        <f t="shared" si="83"/>
        <v>0.18181818181818182</v>
      </c>
      <c r="BH525" s="55">
        <f t="shared" si="84"/>
        <v>0.15626666666666666</v>
      </c>
      <c r="BI525" s="55">
        <f t="shared" si="85"/>
        <v>0.44999999999999996</v>
      </c>
      <c r="BJ525" s="55">
        <f t="shared" si="86"/>
        <v>0.78808484848484839</v>
      </c>
      <c r="BK525" s="9">
        <f t="shared" si="87"/>
        <v>100</v>
      </c>
      <c r="BL525" s="10"/>
      <c r="BM525" s="9">
        <v>102</v>
      </c>
    </row>
    <row r="526" spans="1:65" hidden="1" x14ac:dyDescent="0.35">
      <c r="A526" s="15">
        <v>763</v>
      </c>
      <c r="B526" s="15" t="s">
        <v>63</v>
      </c>
      <c r="C526" s="15" t="s">
        <v>1327</v>
      </c>
      <c r="D526" s="15" t="s">
        <v>6767</v>
      </c>
      <c r="E526" s="15" t="s">
        <v>66</v>
      </c>
      <c r="F526" s="15" t="s">
        <v>6768</v>
      </c>
      <c r="G526" s="15"/>
      <c r="H526" s="15" t="s">
        <v>6769</v>
      </c>
      <c r="I526" s="53">
        <v>0</v>
      </c>
      <c r="J526" s="53" t="s">
        <v>6770</v>
      </c>
      <c r="K526" s="53" t="s">
        <v>6055</v>
      </c>
      <c r="L526" s="53" t="s">
        <v>76</v>
      </c>
      <c r="M526" s="53" t="s">
        <v>72</v>
      </c>
      <c r="N526" s="53" t="s">
        <v>73</v>
      </c>
      <c r="O526" s="53"/>
      <c r="P526" s="53"/>
      <c r="Q526" s="53"/>
      <c r="R526" s="53">
        <v>0</v>
      </c>
      <c r="S526" s="53"/>
      <c r="T526" s="53">
        <v>0</v>
      </c>
      <c r="U526" s="53" t="s">
        <v>6770</v>
      </c>
      <c r="V526" s="53" t="s">
        <v>6055</v>
      </c>
      <c r="W526" s="53" t="s">
        <v>76</v>
      </c>
      <c r="X526" s="53" t="s">
        <v>72</v>
      </c>
      <c r="Y526" s="53" t="s">
        <v>73</v>
      </c>
      <c r="Z526" s="53"/>
      <c r="AA526" s="53"/>
      <c r="AB526" s="53"/>
      <c r="AC526" s="53"/>
      <c r="AD526" s="53">
        <v>3661434061</v>
      </c>
      <c r="AE526" s="53" t="s">
        <v>6771</v>
      </c>
      <c r="AF526" s="53" t="s">
        <v>75</v>
      </c>
      <c r="AG526" s="53" t="s">
        <v>76</v>
      </c>
      <c r="AH526" s="53" t="s">
        <v>72</v>
      </c>
      <c r="AI526" s="53" t="s">
        <v>223</v>
      </c>
      <c r="AJ526" s="53" t="s">
        <v>6772</v>
      </c>
      <c r="AK526" s="53" t="s">
        <v>225</v>
      </c>
      <c r="AL526" s="53" t="s">
        <v>6251</v>
      </c>
      <c r="AM526" s="53">
        <v>768</v>
      </c>
      <c r="AN526" s="53">
        <v>763</v>
      </c>
      <c r="AO526" s="53" t="s">
        <v>6773</v>
      </c>
      <c r="AP526" s="53" t="s">
        <v>6774</v>
      </c>
      <c r="AQ526" s="53" t="s">
        <v>6774</v>
      </c>
      <c r="AR526" s="53" t="s">
        <v>1897</v>
      </c>
      <c r="AS526" s="53" t="s">
        <v>5714</v>
      </c>
      <c r="AT526" s="54">
        <v>2018</v>
      </c>
      <c r="AU526" s="54" t="s">
        <v>3301</v>
      </c>
      <c r="AV526" s="54">
        <v>98</v>
      </c>
      <c r="AW526" s="54">
        <v>23.82</v>
      </c>
      <c r="AX526" s="53" t="s">
        <v>1327</v>
      </c>
      <c r="AY526" s="53" t="s">
        <v>6767</v>
      </c>
      <c r="AZ526" s="53" t="s">
        <v>2190</v>
      </c>
      <c r="BA526" s="53" t="s">
        <v>6775</v>
      </c>
      <c r="BB526" s="53" t="s">
        <v>1897</v>
      </c>
      <c r="BC526" s="53" t="s">
        <v>5717</v>
      </c>
      <c r="BD526" s="54" t="str">
        <f t="shared" si="80"/>
        <v>01/10/2018</v>
      </c>
      <c r="BE526" s="54" t="str">
        <f t="shared" si="81"/>
        <v>01/10/2022</v>
      </c>
      <c r="BF526" s="54">
        <f t="shared" si="82"/>
        <v>48</v>
      </c>
      <c r="BG526" s="55">
        <f t="shared" si="83"/>
        <v>0.17818181818181819</v>
      </c>
      <c r="BH526" s="55">
        <f t="shared" si="84"/>
        <v>0.15880000000000002</v>
      </c>
      <c r="BI526" s="55">
        <f t="shared" si="85"/>
        <v>0.44999999999999996</v>
      </c>
      <c r="BJ526" s="55">
        <f t="shared" si="86"/>
        <v>0.78698181818181823</v>
      </c>
      <c r="BK526" s="9">
        <f t="shared" si="87"/>
        <v>101</v>
      </c>
      <c r="BL526" s="10"/>
      <c r="BM526" s="9">
        <v>103</v>
      </c>
    </row>
    <row r="527" spans="1:65" hidden="1" x14ac:dyDescent="0.35">
      <c r="A527" s="15">
        <v>597</v>
      </c>
      <c r="B527" s="15" t="s">
        <v>63</v>
      </c>
      <c r="C527" s="15" t="s">
        <v>2342</v>
      </c>
      <c r="D527" s="15" t="s">
        <v>6776</v>
      </c>
      <c r="E527" s="15" t="s">
        <v>136</v>
      </c>
      <c r="F527" s="15" t="s">
        <v>6777</v>
      </c>
      <c r="G527" s="15"/>
      <c r="H527" s="15" t="s">
        <v>6778</v>
      </c>
      <c r="I527" s="53">
        <v>0</v>
      </c>
      <c r="J527" s="53" t="s">
        <v>6779</v>
      </c>
      <c r="K527" s="53" t="s">
        <v>6780</v>
      </c>
      <c r="L527" s="53" t="s">
        <v>6781</v>
      </c>
      <c r="M527" s="53" t="s">
        <v>879</v>
      </c>
      <c r="N527" s="53" t="s">
        <v>73</v>
      </c>
      <c r="O527" s="53"/>
      <c r="P527" s="53"/>
      <c r="Q527" s="53"/>
      <c r="R527" s="53">
        <v>0</v>
      </c>
      <c r="S527" s="53"/>
      <c r="T527" s="53">
        <v>0</v>
      </c>
      <c r="U527" s="53" t="s">
        <v>6779</v>
      </c>
      <c r="V527" s="53" t="s">
        <v>6780</v>
      </c>
      <c r="W527" s="53" t="s">
        <v>6781</v>
      </c>
      <c r="X527" s="53" t="s">
        <v>879</v>
      </c>
      <c r="Y527" s="53" t="s">
        <v>73</v>
      </c>
      <c r="Z527" s="53"/>
      <c r="AA527" s="53"/>
      <c r="AB527" s="53"/>
      <c r="AC527" s="53"/>
      <c r="AD527" s="53">
        <v>393664174420</v>
      </c>
      <c r="AE527" s="53" t="s">
        <v>6782</v>
      </c>
      <c r="AF527" s="53" t="s">
        <v>75</v>
      </c>
      <c r="AG527" s="53" t="s">
        <v>6783</v>
      </c>
      <c r="AH527" s="53" t="s">
        <v>1755</v>
      </c>
      <c r="AI527" s="53" t="s">
        <v>77</v>
      </c>
      <c r="AJ527" s="53" t="s">
        <v>6784</v>
      </c>
      <c r="AK527" s="53" t="s">
        <v>6785</v>
      </c>
      <c r="AL527" s="53" t="s">
        <v>6786</v>
      </c>
      <c r="AM527" s="53">
        <v>660</v>
      </c>
      <c r="AN527" s="53">
        <v>597</v>
      </c>
      <c r="AO527" s="53" t="s">
        <v>6787</v>
      </c>
      <c r="AP527" s="53" t="s">
        <v>6788</v>
      </c>
      <c r="AQ527" s="53" t="s">
        <v>6788</v>
      </c>
      <c r="AR527" s="53" t="s">
        <v>1897</v>
      </c>
      <c r="AS527" s="53" t="s">
        <v>3480</v>
      </c>
      <c r="AT527" s="54">
        <v>2020</v>
      </c>
      <c r="AU527" s="54" t="s">
        <v>5688</v>
      </c>
      <c r="AV527" s="54">
        <v>96</v>
      </c>
      <c r="AW527" s="54">
        <v>23.47</v>
      </c>
      <c r="AX527" s="53" t="s">
        <v>2342</v>
      </c>
      <c r="AY527" s="53" t="s">
        <v>6776</v>
      </c>
      <c r="AZ527" s="53" t="s">
        <v>324</v>
      </c>
      <c r="BA527" s="53" t="s">
        <v>6789</v>
      </c>
      <c r="BB527" s="53" t="s">
        <v>1897</v>
      </c>
      <c r="BC527" s="53" t="s">
        <v>5575</v>
      </c>
      <c r="BD527" s="54" t="str">
        <f t="shared" si="80"/>
        <v>01/10/2020</v>
      </c>
      <c r="BE527" s="54" t="str">
        <f t="shared" si="81"/>
        <v>01/10/2024</v>
      </c>
      <c r="BF527" s="54">
        <f t="shared" si="82"/>
        <v>48</v>
      </c>
      <c r="BG527" s="55">
        <f t="shared" si="83"/>
        <v>0.17454545454545456</v>
      </c>
      <c r="BH527" s="55">
        <f t="shared" si="84"/>
        <v>0.15646666666666667</v>
      </c>
      <c r="BI527" s="55">
        <f t="shared" si="85"/>
        <v>0.44999999999999996</v>
      </c>
      <c r="BJ527" s="55">
        <f t="shared" si="86"/>
        <v>0.78101212121212116</v>
      </c>
      <c r="BK527" s="9">
        <f t="shared" si="87"/>
        <v>102</v>
      </c>
      <c r="BL527" s="10"/>
      <c r="BM527" s="9">
        <v>106</v>
      </c>
    </row>
    <row r="528" spans="1:65" hidden="1" x14ac:dyDescent="0.35">
      <c r="A528" s="15">
        <v>447</v>
      </c>
      <c r="B528" s="15" t="s">
        <v>63</v>
      </c>
      <c r="C528" s="15" t="s">
        <v>2130</v>
      </c>
      <c r="D528" s="15" t="s">
        <v>6790</v>
      </c>
      <c r="E528" s="15" t="s">
        <v>66</v>
      </c>
      <c r="F528" s="15" t="s">
        <v>6791</v>
      </c>
      <c r="G528" s="15"/>
      <c r="H528" s="15" t="s">
        <v>6792</v>
      </c>
      <c r="I528" s="53">
        <v>0</v>
      </c>
      <c r="J528" s="53" t="s">
        <v>6793</v>
      </c>
      <c r="K528" s="53" t="s">
        <v>2867</v>
      </c>
      <c r="L528" s="53" t="s">
        <v>2868</v>
      </c>
      <c r="M528" s="53" t="s">
        <v>879</v>
      </c>
      <c r="N528" s="53" t="s">
        <v>73</v>
      </c>
      <c r="O528" s="53"/>
      <c r="P528" s="53"/>
      <c r="Q528" s="53"/>
      <c r="R528" s="53">
        <v>0</v>
      </c>
      <c r="S528" s="53"/>
      <c r="T528" s="53">
        <v>0</v>
      </c>
      <c r="U528" s="53" t="s">
        <v>6793</v>
      </c>
      <c r="V528" s="53" t="s">
        <v>2867</v>
      </c>
      <c r="W528" s="53" t="s">
        <v>2868</v>
      </c>
      <c r="X528" s="53" t="s">
        <v>879</v>
      </c>
      <c r="Y528" s="53" t="s">
        <v>73</v>
      </c>
      <c r="Z528" s="53"/>
      <c r="AA528" s="53"/>
      <c r="AB528" s="53"/>
      <c r="AC528" s="53"/>
      <c r="AD528" s="53" t="s">
        <v>6794</v>
      </c>
      <c r="AE528" s="53" t="s">
        <v>6795</v>
      </c>
      <c r="AF528" s="53" t="s">
        <v>75</v>
      </c>
      <c r="AG528" s="53" t="s">
        <v>878</v>
      </c>
      <c r="AH528" s="53" t="s">
        <v>879</v>
      </c>
      <c r="AI528" s="53" t="s">
        <v>77</v>
      </c>
      <c r="AJ528" s="53" t="s">
        <v>6796</v>
      </c>
      <c r="AK528" s="53" t="s">
        <v>6797</v>
      </c>
      <c r="AL528" s="53" t="s">
        <v>6798</v>
      </c>
      <c r="AM528" s="53">
        <v>417</v>
      </c>
      <c r="AN528" s="53">
        <v>447</v>
      </c>
      <c r="AO528" s="53" t="s">
        <v>6799</v>
      </c>
      <c r="AP528" s="53" t="s">
        <v>6800</v>
      </c>
      <c r="AQ528" s="53" t="s">
        <v>6800</v>
      </c>
      <c r="AR528" s="53" t="s">
        <v>1897</v>
      </c>
      <c r="AS528" s="53" t="s">
        <v>5714</v>
      </c>
      <c r="AT528" s="54">
        <v>2019</v>
      </c>
      <c r="AU528" s="54" t="s">
        <v>3762</v>
      </c>
      <c r="AV528" s="54">
        <v>103</v>
      </c>
      <c r="AW528" s="54">
        <v>26.54</v>
      </c>
      <c r="AX528" s="53" t="s">
        <v>2130</v>
      </c>
      <c r="AY528" s="53" t="s">
        <v>6790</v>
      </c>
      <c r="AZ528" s="53" t="s">
        <v>4401</v>
      </c>
      <c r="BA528" s="53" t="s">
        <v>6801</v>
      </c>
      <c r="BB528" s="53" t="s">
        <v>1897</v>
      </c>
      <c r="BC528" s="53" t="s">
        <v>5717</v>
      </c>
      <c r="BD528" s="54" t="str">
        <f t="shared" si="80"/>
        <v>01/10/2019</v>
      </c>
      <c r="BE528" s="54" t="str">
        <f t="shared" si="81"/>
        <v>01/02/2024</v>
      </c>
      <c r="BF528" s="54">
        <f t="shared" si="82"/>
        <v>52</v>
      </c>
      <c r="BG528" s="55">
        <f t="shared" si="83"/>
        <v>0.18727272727272729</v>
      </c>
      <c r="BH528" s="55">
        <f t="shared" si="84"/>
        <v>0.17693333333333333</v>
      </c>
      <c r="BI528" s="55">
        <f t="shared" si="85"/>
        <v>0.41538461538461535</v>
      </c>
      <c r="BJ528" s="55">
        <f t="shared" si="86"/>
        <v>0.779590675990676</v>
      </c>
      <c r="BK528" s="9">
        <f t="shared" si="87"/>
        <v>103</v>
      </c>
      <c r="BL528" s="10"/>
      <c r="BM528" s="9">
        <v>100</v>
      </c>
    </row>
    <row r="529" spans="1:178" hidden="1" x14ac:dyDescent="0.35">
      <c r="A529" s="15">
        <v>391</v>
      </c>
      <c r="B529" s="15" t="s">
        <v>63</v>
      </c>
      <c r="C529" s="15" t="s">
        <v>605</v>
      </c>
      <c r="D529" s="15" t="s">
        <v>6802</v>
      </c>
      <c r="E529" s="15" t="s">
        <v>136</v>
      </c>
      <c r="F529" s="15" t="s">
        <v>6803</v>
      </c>
      <c r="G529" s="15"/>
      <c r="H529" s="15" t="s">
        <v>6804</v>
      </c>
      <c r="I529" s="53">
        <v>0</v>
      </c>
      <c r="J529" s="53" t="s">
        <v>6805</v>
      </c>
      <c r="K529" s="53" t="s">
        <v>1224</v>
      </c>
      <c r="L529" s="53" t="s">
        <v>1225</v>
      </c>
      <c r="M529" s="53" t="s">
        <v>72</v>
      </c>
      <c r="N529" s="53" t="s">
        <v>73</v>
      </c>
      <c r="O529" s="53"/>
      <c r="P529" s="53"/>
      <c r="Q529" s="53"/>
      <c r="R529" s="53">
        <v>0</v>
      </c>
      <c r="S529" s="53"/>
      <c r="T529" s="53">
        <v>0</v>
      </c>
      <c r="U529" s="53" t="s">
        <v>6805</v>
      </c>
      <c r="V529" s="53" t="s">
        <v>1224</v>
      </c>
      <c r="W529" s="53" t="s">
        <v>1225</v>
      </c>
      <c r="X529" s="53" t="s">
        <v>72</v>
      </c>
      <c r="Y529" s="53" t="s">
        <v>73</v>
      </c>
      <c r="Z529" s="53"/>
      <c r="AA529" s="53"/>
      <c r="AB529" s="53"/>
      <c r="AC529" s="53"/>
      <c r="AD529" s="53">
        <v>393891390731</v>
      </c>
      <c r="AE529" s="53" t="s">
        <v>6806</v>
      </c>
      <c r="AF529" s="53" t="s">
        <v>75</v>
      </c>
      <c r="AG529" s="53" t="s">
        <v>992</v>
      </c>
      <c r="AH529" s="53" t="s">
        <v>72</v>
      </c>
      <c r="AI529" s="53" t="s">
        <v>77</v>
      </c>
      <c r="AJ529" s="53" t="s">
        <v>6807</v>
      </c>
      <c r="AK529" s="53" t="s">
        <v>6068</v>
      </c>
      <c r="AL529" s="53" t="s">
        <v>6808</v>
      </c>
      <c r="AM529" s="53">
        <v>357</v>
      </c>
      <c r="AN529" s="53">
        <v>391</v>
      </c>
      <c r="AO529" s="53" t="s">
        <v>6809</v>
      </c>
      <c r="AP529" s="53" t="s">
        <v>6810</v>
      </c>
      <c r="AQ529" s="53" t="s">
        <v>6810</v>
      </c>
      <c r="AR529" s="53" t="s">
        <v>1897</v>
      </c>
      <c r="AS529" s="53" t="s">
        <v>5791</v>
      </c>
      <c r="AT529" s="54">
        <v>2018</v>
      </c>
      <c r="AU529" s="54" t="s">
        <v>6811</v>
      </c>
      <c r="AV529" s="54">
        <v>110</v>
      </c>
      <c r="AW529" s="54">
        <v>27.54</v>
      </c>
      <c r="AX529" s="53" t="s">
        <v>605</v>
      </c>
      <c r="AY529" s="53" t="s">
        <v>6802</v>
      </c>
      <c r="AZ529" s="53" t="s">
        <v>827</v>
      </c>
      <c r="BA529" s="53" t="s">
        <v>6812</v>
      </c>
      <c r="BB529" s="53" t="s">
        <v>1897</v>
      </c>
      <c r="BC529" s="53" t="s">
        <v>2192</v>
      </c>
      <c r="BD529" s="54" t="str">
        <f t="shared" si="80"/>
        <v>01/10/2018</v>
      </c>
      <c r="BE529" s="54" t="str">
        <f t="shared" si="81"/>
        <v>01/05/2023</v>
      </c>
      <c r="BF529" s="54">
        <f t="shared" si="82"/>
        <v>55</v>
      </c>
      <c r="BG529" s="55">
        <f t="shared" si="83"/>
        <v>0.2</v>
      </c>
      <c r="BH529" s="55">
        <f t="shared" si="84"/>
        <v>0.18359999999999999</v>
      </c>
      <c r="BI529" s="55">
        <f t="shared" si="85"/>
        <v>0.3927272727272727</v>
      </c>
      <c r="BJ529" s="55">
        <f t="shared" si="86"/>
        <v>0.77632727272727275</v>
      </c>
      <c r="BK529" s="9">
        <f t="shared" si="87"/>
        <v>104</v>
      </c>
      <c r="BL529" s="10"/>
      <c r="BM529" s="9">
        <v>98</v>
      </c>
    </row>
    <row r="530" spans="1:178" x14ac:dyDescent="0.35">
      <c r="A530" s="53">
        <v>632</v>
      </c>
      <c r="B530" s="53" t="s">
        <v>63</v>
      </c>
      <c r="C530" s="53" t="s">
        <v>661</v>
      </c>
      <c r="D530" s="53" t="s">
        <v>6813</v>
      </c>
      <c r="E530" s="53" t="s">
        <v>136</v>
      </c>
      <c r="F530" s="53" t="s">
        <v>6814</v>
      </c>
      <c r="G530" s="53"/>
      <c r="H530" s="53" t="s">
        <v>6815</v>
      </c>
      <c r="I530" s="53">
        <v>0</v>
      </c>
      <c r="J530" s="53" t="s">
        <v>6816</v>
      </c>
      <c r="K530" s="53" t="s">
        <v>6817</v>
      </c>
      <c r="L530" s="53" t="s">
        <v>6818</v>
      </c>
      <c r="M530" s="53" t="s">
        <v>72</v>
      </c>
      <c r="N530" s="53" t="s">
        <v>73</v>
      </c>
      <c r="O530" s="53"/>
      <c r="P530" s="53"/>
      <c r="Q530" s="53"/>
      <c r="R530" s="53">
        <v>0</v>
      </c>
      <c r="S530" s="53"/>
      <c r="T530" s="53">
        <v>0</v>
      </c>
      <c r="U530" s="53" t="s">
        <v>6816</v>
      </c>
      <c r="V530" s="53" t="s">
        <v>6817</v>
      </c>
      <c r="W530" s="53" t="s">
        <v>6818</v>
      </c>
      <c r="X530" s="53" t="s">
        <v>72</v>
      </c>
      <c r="Y530" s="53" t="s">
        <v>73</v>
      </c>
      <c r="Z530" s="53"/>
      <c r="AA530" s="53"/>
      <c r="AB530" s="53"/>
      <c r="AC530" s="53"/>
      <c r="AD530" s="53" t="s">
        <v>6819</v>
      </c>
      <c r="AE530" s="53" t="s">
        <v>6820</v>
      </c>
      <c r="AF530" s="53" t="s">
        <v>75</v>
      </c>
      <c r="AG530" s="53" t="s">
        <v>1241</v>
      </c>
      <c r="AH530" s="53" t="s">
        <v>72</v>
      </c>
      <c r="AI530" s="53" t="s">
        <v>223</v>
      </c>
      <c r="AJ530" s="53" t="s">
        <v>6821</v>
      </c>
      <c r="AK530" s="53" t="s">
        <v>5070</v>
      </c>
      <c r="AL530" s="53" t="s">
        <v>6822</v>
      </c>
      <c r="AM530" s="53">
        <v>641</v>
      </c>
      <c r="AN530" s="53">
        <v>632</v>
      </c>
      <c r="AO530" s="53" t="s">
        <v>6823</v>
      </c>
      <c r="AP530" s="53" t="s">
        <v>6824</v>
      </c>
      <c r="AQ530" s="53" t="s">
        <v>6824</v>
      </c>
      <c r="AR530" s="53" t="s">
        <v>1897</v>
      </c>
      <c r="AS530" s="53" t="s">
        <v>4051</v>
      </c>
      <c r="AT530" s="54">
        <v>2018</v>
      </c>
      <c r="AU530" s="54" t="s">
        <v>6825</v>
      </c>
      <c r="AV530" s="54">
        <v>94</v>
      </c>
      <c r="AW530" s="54">
        <v>23.17</v>
      </c>
      <c r="AX530" s="53" t="s">
        <v>661</v>
      </c>
      <c r="AY530" s="53" t="s">
        <v>6813</v>
      </c>
      <c r="AZ530" s="53" t="s">
        <v>86</v>
      </c>
      <c r="BA530" s="53" t="s">
        <v>6826</v>
      </c>
      <c r="BB530" s="53" t="s">
        <v>1897</v>
      </c>
      <c r="BC530" s="53" t="s">
        <v>2401</v>
      </c>
      <c r="BD530" s="54" t="str">
        <f t="shared" si="80"/>
        <v>01/10/2018</v>
      </c>
      <c r="BE530" s="54" t="str">
        <f t="shared" si="81"/>
        <v>01/10/2022</v>
      </c>
      <c r="BF530" s="54">
        <f t="shared" si="82"/>
        <v>48</v>
      </c>
      <c r="BG530" s="55">
        <f t="shared" si="83"/>
        <v>0.1709090909090909</v>
      </c>
      <c r="BH530" s="55">
        <f t="shared" si="84"/>
        <v>0.1544666666666667</v>
      </c>
      <c r="BI530" s="55">
        <f t="shared" si="85"/>
        <v>0.44999999999999996</v>
      </c>
      <c r="BJ530" s="55">
        <f t="shared" si="86"/>
        <v>0.77537575757575761</v>
      </c>
      <c r="BK530" s="9">
        <f t="shared" si="87"/>
        <v>105</v>
      </c>
      <c r="BL530" s="10"/>
      <c r="BM530" s="9">
        <v>108</v>
      </c>
    </row>
    <row r="531" spans="1:178" x14ac:dyDescent="0.35">
      <c r="A531" s="53">
        <v>481</v>
      </c>
      <c r="B531" s="53" t="s">
        <v>63</v>
      </c>
      <c r="C531" s="53" t="s">
        <v>385</v>
      </c>
      <c r="D531" s="53" t="s">
        <v>6420</v>
      </c>
      <c r="E531" s="53" t="s">
        <v>136</v>
      </c>
      <c r="F531" s="53" t="s">
        <v>6827</v>
      </c>
      <c r="G531" s="53"/>
      <c r="H531" s="53" t="s">
        <v>6828</v>
      </c>
      <c r="I531" s="53">
        <v>0</v>
      </c>
      <c r="J531" s="53" t="s">
        <v>6829</v>
      </c>
      <c r="K531" s="53" t="s">
        <v>2407</v>
      </c>
      <c r="L531" s="53" t="s">
        <v>893</v>
      </c>
      <c r="M531" s="53" t="s">
        <v>879</v>
      </c>
      <c r="N531" s="53" t="s">
        <v>73</v>
      </c>
      <c r="O531" s="53"/>
      <c r="P531" s="53"/>
      <c r="Q531" s="53"/>
      <c r="R531" s="53">
        <v>0</v>
      </c>
      <c r="S531" s="53"/>
      <c r="T531" s="53">
        <v>0</v>
      </c>
      <c r="U531" s="53" t="s">
        <v>6829</v>
      </c>
      <c r="V531" s="53" t="s">
        <v>2407</v>
      </c>
      <c r="W531" s="53" t="s">
        <v>893</v>
      </c>
      <c r="X531" s="53" t="s">
        <v>879</v>
      </c>
      <c r="Y531" s="53" t="s">
        <v>73</v>
      </c>
      <c r="Z531" s="53"/>
      <c r="AA531" s="53"/>
      <c r="AB531" s="53"/>
      <c r="AC531" s="53"/>
      <c r="AD531" s="53" t="s">
        <v>6830</v>
      </c>
      <c r="AE531" s="53" t="s">
        <v>6831</v>
      </c>
      <c r="AF531" s="53" t="s">
        <v>75</v>
      </c>
      <c r="AG531" s="53" t="s">
        <v>893</v>
      </c>
      <c r="AH531" s="53" t="s">
        <v>879</v>
      </c>
      <c r="AI531" s="53" t="s">
        <v>77</v>
      </c>
      <c r="AJ531" s="53" t="s">
        <v>6832</v>
      </c>
      <c r="AK531" s="53" t="s">
        <v>2432</v>
      </c>
      <c r="AL531" s="53" t="s">
        <v>6833</v>
      </c>
      <c r="AM531" s="53">
        <v>467</v>
      </c>
      <c r="AN531" s="53">
        <v>481</v>
      </c>
      <c r="AO531" s="53" t="s">
        <v>6834</v>
      </c>
      <c r="AP531" s="53" t="s">
        <v>6835</v>
      </c>
      <c r="AQ531" s="53" t="s">
        <v>6835</v>
      </c>
      <c r="AR531" s="53" t="s">
        <v>1897</v>
      </c>
      <c r="AS531" s="53" t="s">
        <v>6836</v>
      </c>
      <c r="AT531" s="54">
        <v>2016</v>
      </c>
      <c r="AU531" s="54" t="s">
        <v>6837</v>
      </c>
      <c r="AV531" s="54">
        <v>105</v>
      </c>
      <c r="AW531" s="54">
        <v>24.88</v>
      </c>
      <c r="AX531" s="53" t="s">
        <v>385</v>
      </c>
      <c r="AY531" s="53" t="s">
        <v>6420</v>
      </c>
      <c r="AZ531" s="53" t="s">
        <v>6838</v>
      </c>
      <c r="BA531" s="53" t="s">
        <v>6839</v>
      </c>
      <c r="BB531" s="53" t="s">
        <v>1897</v>
      </c>
      <c r="BC531" s="53" t="s">
        <v>2192</v>
      </c>
      <c r="BD531" s="54" t="str">
        <f t="shared" si="80"/>
        <v>01/10/2016</v>
      </c>
      <c r="BE531" s="54" t="str">
        <f t="shared" si="81"/>
        <v>01/02/2021</v>
      </c>
      <c r="BF531" s="54">
        <f t="shared" si="82"/>
        <v>52</v>
      </c>
      <c r="BG531" s="55">
        <f t="shared" si="83"/>
        <v>0.19090909090909092</v>
      </c>
      <c r="BH531" s="55">
        <f t="shared" si="84"/>
        <v>0.16586666666666666</v>
      </c>
      <c r="BI531" s="55">
        <f t="shared" si="85"/>
        <v>0.41538461538461535</v>
      </c>
      <c r="BJ531" s="55">
        <f t="shared" si="86"/>
        <v>0.77216037296037299</v>
      </c>
      <c r="BK531" s="9">
        <f t="shared" si="87"/>
        <v>106</v>
      </c>
      <c r="BL531" s="10"/>
      <c r="BM531" s="9">
        <v>105</v>
      </c>
    </row>
    <row r="532" spans="1:178" x14ac:dyDescent="0.35">
      <c r="A532" s="53">
        <v>60</v>
      </c>
      <c r="B532" s="53" t="s">
        <v>63</v>
      </c>
      <c r="C532" s="53" t="s">
        <v>750</v>
      </c>
      <c r="D532" s="53" t="s">
        <v>6840</v>
      </c>
      <c r="E532" s="53" t="s">
        <v>136</v>
      </c>
      <c r="F532" s="53" t="s">
        <v>6841</v>
      </c>
      <c r="G532" s="53"/>
      <c r="H532" s="53" t="s">
        <v>6842</v>
      </c>
      <c r="I532" s="53">
        <v>0</v>
      </c>
      <c r="J532" s="53" t="s">
        <v>6843</v>
      </c>
      <c r="K532" s="53" t="s">
        <v>4430</v>
      </c>
      <c r="L532" s="53" t="s">
        <v>76</v>
      </c>
      <c r="M532" s="53" t="s">
        <v>72</v>
      </c>
      <c r="N532" s="53" t="s">
        <v>73</v>
      </c>
      <c r="O532" s="53"/>
      <c r="P532" s="53"/>
      <c r="Q532" s="53"/>
      <c r="R532" s="53">
        <v>0</v>
      </c>
      <c r="S532" s="53"/>
      <c r="T532" s="53">
        <v>0</v>
      </c>
      <c r="U532" s="53" t="s">
        <v>6843</v>
      </c>
      <c r="V532" s="53" t="s">
        <v>4430</v>
      </c>
      <c r="W532" s="53" t="s">
        <v>76</v>
      </c>
      <c r="X532" s="53" t="s">
        <v>72</v>
      </c>
      <c r="Y532" s="53" t="s">
        <v>73</v>
      </c>
      <c r="Z532" s="53"/>
      <c r="AA532" s="53"/>
      <c r="AB532" s="53"/>
      <c r="AC532" s="53"/>
      <c r="AD532" s="53">
        <v>393341904461</v>
      </c>
      <c r="AE532" s="53" t="s">
        <v>6844</v>
      </c>
      <c r="AF532" s="53" t="s">
        <v>75</v>
      </c>
      <c r="AG532" s="53" t="s">
        <v>76</v>
      </c>
      <c r="AH532" s="53" t="s">
        <v>72</v>
      </c>
      <c r="AI532" s="53" t="s">
        <v>77</v>
      </c>
      <c r="AJ532" s="53" t="s">
        <v>6845</v>
      </c>
      <c r="AK532" s="53" t="s">
        <v>145</v>
      </c>
      <c r="AL532" s="53" t="s">
        <v>6846</v>
      </c>
      <c r="AM532" s="53">
        <v>64</v>
      </c>
      <c r="AN532" s="53">
        <v>60</v>
      </c>
      <c r="AO532" s="53" t="s">
        <v>6847</v>
      </c>
      <c r="AP532" s="53" t="s">
        <v>6848</v>
      </c>
      <c r="AQ532" s="53" t="s">
        <v>6848</v>
      </c>
      <c r="AR532" s="53" t="s">
        <v>1897</v>
      </c>
      <c r="AS532" s="53" t="s">
        <v>4051</v>
      </c>
      <c r="AT532" s="54">
        <v>2017</v>
      </c>
      <c r="AU532" s="54" t="s">
        <v>6849</v>
      </c>
      <c r="AV532" s="54">
        <v>105</v>
      </c>
      <c r="AW532" s="54">
        <v>24.64</v>
      </c>
      <c r="AX532" s="53" t="s">
        <v>750</v>
      </c>
      <c r="AY532" s="53" t="s">
        <v>6840</v>
      </c>
      <c r="AZ532" s="53" t="s">
        <v>6850</v>
      </c>
      <c r="BA532" s="53" t="s">
        <v>6851</v>
      </c>
      <c r="BB532" s="53" t="s">
        <v>1897</v>
      </c>
      <c r="BC532" s="53" t="s">
        <v>2401</v>
      </c>
      <c r="BD532" s="54" t="str">
        <f t="shared" si="80"/>
        <v>01/10/2017</v>
      </c>
      <c r="BE532" s="54" t="str">
        <f t="shared" si="81"/>
        <v>01/02/2022</v>
      </c>
      <c r="BF532" s="54">
        <f t="shared" si="82"/>
        <v>52</v>
      </c>
      <c r="BG532" s="55">
        <f t="shared" si="83"/>
        <v>0.19090909090909092</v>
      </c>
      <c r="BH532" s="55">
        <f t="shared" si="84"/>
        <v>0.16426666666666667</v>
      </c>
      <c r="BI532" s="55">
        <f t="shared" si="85"/>
        <v>0.41538461538461535</v>
      </c>
      <c r="BJ532" s="55">
        <f t="shared" si="86"/>
        <v>0.77056037296037294</v>
      </c>
      <c r="BK532" s="9">
        <f t="shared" si="87"/>
        <v>107</v>
      </c>
      <c r="BL532" s="10"/>
      <c r="BM532" s="9">
        <v>107</v>
      </c>
    </row>
    <row r="533" spans="1:178" x14ac:dyDescent="0.35">
      <c r="A533" s="53">
        <v>630</v>
      </c>
      <c r="B533" s="53" t="s">
        <v>63</v>
      </c>
      <c r="C533" s="53" t="s">
        <v>855</v>
      </c>
      <c r="D533" s="53" t="s">
        <v>6852</v>
      </c>
      <c r="E533" s="53" t="s">
        <v>136</v>
      </c>
      <c r="F533" s="53" t="s">
        <v>6853</v>
      </c>
      <c r="G533" s="53"/>
      <c r="H533" s="53" t="s">
        <v>6854</v>
      </c>
      <c r="I533" s="53">
        <v>0</v>
      </c>
      <c r="J533" s="53" t="s">
        <v>6855</v>
      </c>
      <c r="K533" s="53" t="s">
        <v>1111</v>
      </c>
      <c r="L533" s="53" t="s">
        <v>76</v>
      </c>
      <c r="M533" s="53" t="s">
        <v>72</v>
      </c>
      <c r="N533" s="53" t="s">
        <v>73</v>
      </c>
      <c r="O533" s="53"/>
      <c r="P533" s="53"/>
      <c r="Q533" s="53"/>
      <c r="R533" s="53">
        <v>0</v>
      </c>
      <c r="S533" s="53"/>
      <c r="T533" s="53">
        <v>0</v>
      </c>
      <c r="U533" s="53" t="s">
        <v>6855</v>
      </c>
      <c r="V533" s="53" t="s">
        <v>1111</v>
      </c>
      <c r="W533" s="53" t="s">
        <v>76</v>
      </c>
      <c r="X533" s="53" t="s">
        <v>72</v>
      </c>
      <c r="Y533" s="53" t="s">
        <v>73</v>
      </c>
      <c r="Z533" s="53"/>
      <c r="AA533" s="53"/>
      <c r="AB533" s="53"/>
      <c r="AC533" s="53"/>
      <c r="AD533" s="53">
        <v>393491332086</v>
      </c>
      <c r="AE533" s="53" t="s">
        <v>6856</v>
      </c>
      <c r="AF533" s="53" t="s">
        <v>75</v>
      </c>
      <c r="AG533" s="53" t="s">
        <v>76</v>
      </c>
      <c r="AH533" s="53" t="s">
        <v>72</v>
      </c>
      <c r="AI533" s="53" t="s">
        <v>77</v>
      </c>
      <c r="AJ533" s="53" t="s">
        <v>6857</v>
      </c>
      <c r="AK533" s="53" t="s">
        <v>145</v>
      </c>
      <c r="AL533" s="53" t="s">
        <v>6858</v>
      </c>
      <c r="AM533" s="53">
        <v>637</v>
      </c>
      <c r="AN533" s="53">
        <v>630</v>
      </c>
      <c r="AO533" s="53" t="s">
        <v>6859</v>
      </c>
      <c r="AP533" s="53" t="s">
        <v>6860</v>
      </c>
      <c r="AQ533" s="53" t="s">
        <v>6860</v>
      </c>
      <c r="AR533" s="53" t="s">
        <v>1897</v>
      </c>
      <c r="AS533" s="53" t="s">
        <v>5741</v>
      </c>
      <c r="AT533" s="54">
        <v>2019</v>
      </c>
      <c r="AU533" s="54" t="s">
        <v>6381</v>
      </c>
      <c r="AV533" s="54">
        <v>109</v>
      </c>
      <c r="AW533" s="54">
        <v>26.29</v>
      </c>
      <c r="AX533" s="53" t="s">
        <v>855</v>
      </c>
      <c r="AY533" s="53" t="s">
        <v>6852</v>
      </c>
      <c r="AZ533" s="53" t="s">
        <v>86</v>
      </c>
      <c r="BA533" s="53" t="s">
        <v>6861</v>
      </c>
      <c r="BB533" s="53" t="s">
        <v>1897</v>
      </c>
      <c r="BC533" s="53" t="s">
        <v>6218</v>
      </c>
      <c r="BD533" s="54" t="str">
        <f t="shared" si="80"/>
        <v>01/10/2019</v>
      </c>
      <c r="BE533" s="54" t="str">
        <f t="shared" si="81"/>
        <v>01/05/2024</v>
      </c>
      <c r="BF533" s="54">
        <f t="shared" si="82"/>
        <v>55</v>
      </c>
      <c r="BG533" s="55">
        <f t="shared" si="83"/>
        <v>0.19818181818181821</v>
      </c>
      <c r="BH533" s="55">
        <f t="shared" si="84"/>
        <v>0.17526666666666668</v>
      </c>
      <c r="BI533" s="55">
        <f t="shared" si="85"/>
        <v>0.3927272727272727</v>
      </c>
      <c r="BJ533" s="55">
        <f t="shared" si="86"/>
        <v>0.76617575757575762</v>
      </c>
      <c r="BK533" s="9">
        <f t="shared" si="87"/>
        <v>108</v>
      </c>
      <c r="BL533" s="10"/>
      <c r="BM533" s="9">
        <v>104</v>
      </c>
    </row>
    <row r="534" spans="1:178" hidden="1" x14ac:dyDescent="0.35">
      <c r="A534" s="15">
        <v>346</v>
      </c>
      <c r="B534" s="15" t="s">
        <v>63</v>
      </c>
      <c r="C534" s="15" t="s">
        <v>385</v>
      </c>
      <c r="D534" s="15" t="s">
        <v>6862</v>
      </c>
      <c r="E534" s="15" t="s">
        <v>136</v>
      </c>
      <c r="F534" s="15" t="s">
        <v>6863</v>
      </c>
      <c r="G534" s="15"/>
      <c r="H534" s="15" t="s">
        <v>6864</v>
      </c>
      <c r="I534" s="53">
        <v>0</v>
      </c>
      <c r="J534" s="53" t="s">
        <v>6865</v>
      </c>
      <c r="K534" s="53" t="s">
        <v>6749</v>
      </c>
      <c r="L534" s="53" t="s">
        <v>6750</v>
      </c>
      <c r="M534" s="53" t="s">
        <v>72</v>
      </c>
      <c r="N534" s="53" t="s">
        <v>73</v>
      </c>
      <c r="O534" s="53"/>
      <c r="P534" s="53"/>
      <c r="Q534" s="53"/>
      <c r="R534" s="53">
        <v>0</v>
      </c>
      <c r="S534" s="53"/>
      <c r="T534" s="53">
        <v>0</v>
      </c>
      <c r="U534" s="53" t="s">
        <v>6865</v>
      </c>
      <c r="V534" s="53" t="s">
        <v>6749</v>
      </c>
      <c r="W534" s="53" t="s">
        <v>6750</v>
      </c>
      <c r="X534" s="53" t="s">
        <v>72</v>
      </c>
      <c r="Y534" s="53" t="s">
        <v>73</v>
      </c>
      <c r="Z534" s="53"/>
      <c r="AA534" s="53"/>
      <c r="AB534" s="53"/>
      <c r="AC534" s="53"/>
      <c r="AD534" s="53">
        <v>393339617496</v>
      </c>
      <c r="AE534" s="53" t="s">
        <v>6866</v>
      </c>
      <c r="AF534" s="53" t="s">
        <v>75</v>
      </c>
      <c r="AG534" s="53" t="s">
        <v>76</v>
      </c>
      <c r="AH534" s="53" t="s">
        <v>72</v>
      </c>
      <c r="AI534" s="53" t="s">
        <v>77</v>
      </c>
      <c r="AJ534" s="53" t="s">
        <v>6867</v>
      </c>
      <c r="AK534" s="53" t="s">
        <v>6868</v>
      </c>
      <c r="AL534" s="53" t="s">
        <v>6869</v>
      </c>
      <c r="AM534" s="53">
        <v>314</v>
      </c>
      <c r="AN534" s="53">
        <v>346</v>
      </c>
      <c r="AO534" s="53" t="s">
        <v>6870</v>
      </c>
      <c r="AP534" s="53" t="s">
        <v>6871</v>
      </c>
      <c r="AQ534" s="53" t="s">
        <v>6871</v>
      </c>
      <c r="AR534" s="53" t="s">
        <v>1897</v>
      </c>
      <c r="AS534" s="53" t="s">
        <v>5714</v>
      </c>
      <c r="AT534" s="54">
        <v>2017</v>
      </c>
      <c r="AU534" s="54" t="s">
        <v>6872</v>
      </c>
      <c r="AV534" s="54">
        <v>101</v>
      </c>
      <c r="AW534" s="54">
        <v>24.5</v>
      </c>
      <c r="AX534" s="53" t="s">
        <v>385</v>
      </c>
      <c r="AY534" s="53" t="s">
        <v>6862</v>
      </c>
      <c r="AZ534" s="53" t="s">
        <v>4225</v>
      </c>
      <c r="BA534" s="53" t="s">
        <v>6873</v>
      </c>
      <c r="BB534" s="53" t="s">
        <v>1897</v>
      </c>
      <c r="BC534" s="53" t="s">
        <v>5717</v>
      </c>
      <c r="BD534" s="54" t="str">
        <f t="shared" si="80"/>
        <v>01/10/2017</v>
      </c>
      <c r="BE534" s="54" t="str">
        <f t="shared" si="81"/>
        <v>01/02/2022</v>
      </c>
      <c r="BF534" s="54">
        <f t="shared" si="82"/>
        <v>52</v>
      </c>
      <c r="BG534" s="55">
        <f t="shared" si="83"/>
        <v>0.18363636363636365</v>
      </c>
      <c r="BH534" s="55">
        <f t="shared" si="84"/>
        <v>0.16333333333333333</v>
      </c>
      <c r="BI534" s="55">
        <f t="shared" si="85"/>
        <v>0.41538461538461535</v>
      </c>
      <c r="BJ534" s="55">
        <f t="shared" si="86"/>
        <v>0.76235431235431239</v>
      </c>
      <c r="BK534" s="9">
        <f t="shared" si="87"/>
        <v>109</v>
      </c>
      <c r="BL534" s="10"/>
      <c r="BM534" s="9">
        <v>109</v>
      </c>
    </row>
    <row r="535" spans="1:178" x14ac:dyDescent="0.35">
      <c r="A535" s="53">
        <v>120</v>
      </c>
      <c r="B535" s="53" t="s">
        <v>63</v>
      </c>
      <c r="C535" s="53" t="s">
        <v>661</v>
      </c>
      <c r="D535" s="53" t="s">
        <v>6874</v>
      </c>
      <c r="E535" s="53" t="s">
        <v>136</v>
      </c>
      <c r="F535" s="53" t="s">
        <v>6875</v>
      </c>
      <c r="G535" s="53"/>
      <c r="H535" s="53" t="s">
        <v>6876</v>
      </c>
      <c r="I535" s="53">
        <v>0</v>
      </c>
      <c r="J535" s="53" t="s">
        <v>6877</v>
      </c>
      <c r="K535" s="53" t="s">
        <v>6364</v>
      </c>
      <c r="L535" s="53" t="s">
        <v>76</v>
      </c>
      <c r="M535" s="53" t="s">
        <v>72</v>
      </c>
      <c r="N535" s="53" t="s">
        <v>73</v>
      </c>
      <c r="O535" s="53"/>
      <c r="P535" s="53"/>
      <c r="Q535" s="53"/>
      <c r="R535" s="53">
        <v>0</v>
      </c>
      <c r="S535" s="53"/>
      <c r="T535" s="53">
        <v>0</v>
      </c>
      <c r="U535" s="53" t="s">
        <v>6877</v>
      </c>
      <c r="V535" s="53" t="s">
        <v>6364</v>
      </c>
      <c r="W535" s="53" t="s">
        <v>76</v>
      </c>
      <c r="X535" s="53" t="s">
        <v>72</v>
      </c>
      <c r="Y535" s="53" t="s">
        <v>73</v>
      </c>
      <c r="Z535" s="53"/>
      <c r="AA535" s="53"/>
      <c r="AB535" s="53"/>
      <c r="AC535" s="53"/>
      <c r="AD535" s="53">
        <v>3318374229</v>
      </c>
      <c r="AE535" s="53" t="s">
        <v>3620</v>
      </c>
      <c r="AF535" s="53" t="s">
        <v>75</v>
      </c>
      <c r="AG535" s="53" t="s">
        <v>76</v>
      </c>
      <c r="AH535" s="53" t="s">
        <v>72</v>
      </c>
      <c r="AI535" s="53" t="s">
        <v>77</v>
      </c>
      <c r="AJ535" s="53" t="s">
        <v>6878</v>
      </c>
      <c r="AK535" s="53" t="s">
        <v>145</v>
      </c>
      <c r="AL535" s="53" t="s">
        <v>6879</v>
      </c>
      <c r="AM535" s="53">
        <v>153</v>
      </c>
      <c r="AN535" s="53">
        <v>120</v>
      </c>
      <c r="AO535" s="53" t="s">
        <v>6880</v>
      </c>
      <c r="AP535" s="53" t="s">
        <v>6881</v>
      </c>
      <c r="AQ535" s="53" t="s">
        <v>6881</v>
      </c>
      <c r="AR535" s="53" t="s">
        <v>1897</v>
      </c>
      <c r="AS535" s="53" t="s">
        <v>4051</v>
      </c>
      <c r="AT535" s="54">
        <v>2019</v>
      </c>
      <c r="AU535" s="54" t="s">
        <v>6442</v>
      </c>
      <c r="AV535" s="54">
        <v>98</v>
      </c>
      <c r="AW535" s="54">
        <v>23.57</v>
      </c>
      <c r="AX535" s="53" t="s">
        <v>661</v>
      </c>
      <c r="AY535" s="53" t="s">
        <v>6874</v>
      </c>
      <c r="AZ535" s="53" t="s">
        <v>86</v>
      </c>
      <c r="BA535" s="53" t="s">
        <v>6882</v>
      </c>
      <c r="BB535" s="53" t="s">
        <v>1897</v>
      </c>
      <c r="BC535" s="53" t="s">
        <v>5862</v>
      </c>
      <c r="BD535" s="54" t="str">
        <f t="shared" si="80"/>
        <v>01/10/2019</v>
      </c>
      <c r="BE535" s="54" t="str">
        <f t="shared" si="81"/>
        <v>01/02/2024</v>
      </c>
      <c r="BF535" s="54">
        <f t="shared" si="82"/>
        <v>52</v>
      </c>
      <c r="BG535" s="55">
        <f t="shared" si="83"/>
        <v>0.17818181818181819</v>
      </c>
      <c r="BH535" s="55">
        <f t="shared" si="84"/>
        <v>0.15713333333333335</v>
      </c>
      <c r="BI535" s="55">
        <f t="shared" si="85"/>
        <v>0.41538461538461535</v>
      </c>
      <c r="BJ535" s="55">
        <f t="shared" si="86"/>
        <v>0.75069976689976692</v>
      </c>
      <c r="BK535" s="9">
        <f t="shared" si="87"/>
        <v>110</v>
      </c>
      <c r="BL535" s="10"/>
      <c r="BM535" s="9">
        <v>111</v>
      </c>
    </row>
    <row r="536" spans="1:178" x14ac:dyDescent="0.35">
      <c r="A536" s="53">
        <v>325</v>
      </c>
      <c r="B536" s="53" t="s">
        <v>63</v>
      </c>
      <c r="C536" s="53" t="s">
        <v>396</v>
      </c>
      <c r="D536" s="53" t="s">
        <v>6840</v>
      </c>
      <c r="E536" s="53" t="s">
        <v>136</v>
      </c>
      <c r="F536" s="53" t="s">
        <v>6883</v>
      </c>
      <c r="G536" s="53"/>
      <c r="H536" s="53" t="s">
        <v>6884</v>
      </c>
      <c r="I536" s="53">
        <v>0</v>
      </c>
      <c r="J536" s="53" t="s">
        <v>6885</v>
      </c>
      <c r="K536" s="53" t="s">
        <v>4430</v>
      </c>
      <c r="L536" s="53" t="s">
        <v>76</v>
      </c>
      <c r="M536" s="53" t="s">
        <v>72</v>
      </c>
      <c r="N536" s="53" t="s">
        <v>73</v>
      </c>
      <c r="O536" s="53"/>
      <c r="P536" s="53"/>
      <c r="Q536" s="53"/>
      <c r="R536" s="53">
        <v>0</v>
      </c>
      <c r="S536" s="53"/>
      <c r="T536" s="53">
        <v>0</v>
      </c>
      <c r="U536" s="53" t="s">
        <v>6885</v>
      </c>
      <c r="V536" s="53" t="s">
        <v>4430</v>
      </c>
      <c r="W536" s="53" t="s">
        <v>76</v>
      </c>
      <c r="X536" s="53" t="s">
        <v>72</v>
      </c>
      <c r="Y536" s="53" t="s">
        <v>73</v>
      </c>
      <c r="Z536" s="53"/>
      <c r="AA536" s="53"/>
      <c r="AB536" s="53"/>
      <c r="AC536" s="53"/>
      <c r="AD536" s="53">
        <v>393801885464</v>
      </c>
      <c r="AE536" s="53" t="s">
        <v>6886</v>
      </c>
      <c r="AF536" s="53" t="s">
        <v>75</v>
      </c>
      <c r="AG536" s="53" t="s">
        <v>76</v>
      </c>
      <c r="AH536" s="53" t="s">
        <v>72</v>
      </c>
      <c r="AI536" s="53" t="s">
        <v>77</v>
      </c>
      <c r="AJ536" s="53" t="s">
        <v>6887</v>
      </c>
      <c r="AK536" s="53" t="s">
        <v>264</v>
      </c>
      <c r="AL536" s="53" t="s">
        <v>6888</v>
      </c>
      <c r="AM536" s="53">
        <v>300</v>
      </c>
      <c r="AN536" s="53">
        <v>325</v>
      </c>
      <c r="AO536" s="53" t="s">
        <v>6889</v>
      </c>
      <c r="AP536" s="53" t="s">
        <v>6890</v>
      </c>
      <c r="AQ536" s="53" t="s">
        <v>6890</v>
      </c>
      <c r="AR536" s="53" t="s">
        <v>1897</v>
      </c>
      <c r="AS536" s="53" t="s">
        <v>5741</v>
      </c>
      <c r="AT536" s="54">
        <v>2018</v>
      </c>
      <c r="AU536" s="54" t="s">
        <v>1925</v>
      </c>
      <c r="AV536" s="54">
        <v>99</v>
      </c>
      <c r="AW536" s="54">
        <v>25</v>
      </c>
      <c r="AX536" s="53" t="s">
        <v>396</v>
      </c>
      <c r="AY536" s="53" t="s">
        <v>6840</v>
      </c>
      <c r="AZ536" s="53" t="s">
        <v>6891</v>
      </c>
      <c r="BA536" s="53" t="s">
        <v>6892</v>
      </c>
      <c r="BB536" s="53" t="s">
        <v>1897</v>
      </c>
      <c r="BC536" s="53" t="s">
        <v>6218</v>
      </c>
      <c r="BD536" s="54" t="str">
        <f t="shared" si="80"/>
        <v>01/10/2018</v>
      </c>
      <c r="BE536" s="54" t="str">
        <f t="shared" si="81"/>
        <v>01/04/2023</v>
      </c>
      <c r="BF536" s="54">
        <f t="shared" si="82"/>
        <v>54</v>
      </c>
      <c r="BG536" s="55">
        <f t="shared" si="83"/>
        <v>0.18000000000000002</v>
      </c>
      <c r="BH536" s="55">
        <f t="shared" si="84"/>
        <v>0.16666666666666669</v>
      </c>
      <c r="BI536" s="55">
        <f t="shared" si="85"/>
        <v>0.39999999999999997</v>
      </c>
      <c r="BJ536" s="55">
        <f t="shared" si="86"/>
        <v>0.74666666666666659</v>
      </c>
      <c r="BK536" s="9">
        <f t="shared" si="87"/>
        <v>111</v>
      </c>
      <c r="BL536" s="10"/>
      <c r="BM536" s="9">
        <v>110</v>
      </c>
    </row>
    <row r="537" spans="1:178" hidden="1" x14ac:dyDescent="0.35">
      <c r="A537" s="15">
        <v>259</v>
      </c>
      <c r="B537" s="15" t="s">
        <v>63</v>
      </c>
      <c r="C537" s="15" t="s">
        <v>1177</v>
      </c>
      <c r="D537" s="15" t="s">
        <v>6893</v>
      </c>
      <c r="E537" s="15" t="s">
        <v>66</v>
      </c>
      <c r="F537" s="15" t="s">
        <v>6894</v>
      </c>
      <c r="G537" s="15"/>
      <c r="H537" s="15" t="s">
        <v>6895</v>
      </c>
      <c r="I537" s="53">
        <v>0</v>
      </c>
      <c r="J537" s="53" t="s">
        <v>6896</v>
      </c>
      <c r="K537" s="53" t="s">
        <v>6055</v>
      </c>
      <c r="L537" s="53" t="s">
        <v>76</v>
      </c>
      <c r="M537" s="53" t="s">
        <v>72</v>
      </c>
      <c r="N537" s="53" t="s">
        <v>73</v>
      </c>
      <c r="O537" s="53"/>
      <c r="P537" s="53"/>
      <c r="Q537" s="53"/>
      <c r="R537" s="53">
        <v>0</v>
      </c>
      <c r="S537" s="53"/>
      <c r="T537" s="53">
        <v>0</v>
      </c>
      <c r="U537" s="53" t="s">
        <v>6896</v>
      </c>
      <c r="V537" s="53" t="s">
        <v>6055</v>
      </c>
      <c r="W537" s="53" t="s">
        <v>76</v>
      </c>
      <c r="X537" s="53" t="s">
        <v>72</v>
      </c>
      <c r="Y537" s="53" t="s">
        <v>73</v>
      </c>
      <c r="Z537" s="53"/>
      <c r="AA537" s="53"/>
      <c r="AB537" s="53"/>
      <c r="AC537" s="53"/>
      <c r="AD537" s="53">
        <v>3333500349</v>
      </c>
      <c r="AE537" s="53" t="s">
        <v>6897</v>
      </c>
      <c r="AF537" s="53" t="s">
        <v>75</v>
      </c>
      <c r="AG537" s="53" t="s">
        <v>76</v>
      </c>
      <c r="AH537" s="53" t="s">
        <v>72</v>
      </c>
      <c r="AI537" s="53" t="s">
        <v>77</v>
      </c>
      <c r="AJ537" s="53" t="s">
        <v>6898</v>
      </c>
      <c r="AK537" s="53" t="s">
        <v>145</v>
      </c>
      <c r="AL537" s="53" t="s">
        <v>6899</v>
      </c>
      <c r="AM537" s="53">
        <v>294</v>
      </c>
      <c r="AN537" s="53">
        <v>259</v>
      </c>
      <c r="AO537" s="53" t="s">
        <v>6900</v>
      </c>
      <c r="AP537" s="53" t="s">
        <v>6901</v>
      </c>
      <c r="AQ537" s="53" t="s">
        <v>6901</v>
      </c>
      <c r="AR537" s="53" t="s">
        <v>83</v>
      </c>
      <c r="AS537" s="53" t="s">
        <v>247</v>
      </c>
      <c r="AT537" s="54">
        <v>2017</v>
      </c>
      <c r="AU537" s="54" t="s">
        <v>6902</v>
      </c>
      <c r="AV537" s="54">
        <v>95</v>
      </c>
      <c r="AW537" s="54">
        <v>23.46</v>
      </c>
      <c r="AX537" s="53" t="s">
        <v>1177</v>
      </c>
      <c r="AY537" s="53" t="s">
        <v>6893</v>
      </c>
      <c r="AZ537" s="53" t="s">
        <v>6903</v>
      </c>
      <c r="BA537" s="53" t="s">
        <v>6904</v>
      </c>
      <c r="BB537" s="53" t="s">
        <v>1897</v>
      </c>
      <c r="BC537" s="53" t="s">
        <v>6905</v>
      </c>
      <c r="BD537" s="54" t="str">
        <f t="shared" si="80"/>
        <v>01/10/2017</v>
      </c>
      <c r="BE537" s="54" t="str">
        <f t="shared" si="81"/>
        <v>01/03/2022</v>
      </c>
      <c r="BF537" s="54">
        <f t="shared" si="82"/>
        <v>53</v>
      </c>
      <c r="BG537" s="55">
        <f t="shared" si="83"/>
        <v>0.17272727272727273</v>
      </c>
      <c r="BH537" s="55">
        <f t="shared" si="84"/>
        <v>0.15640000000000001</v>
      </c>
      <c r="BI537" s="55">
        <f t="shared" si="85"/>
        <v>0.40754716981132072</v>
      </c>
      <c r="BJ537" s="55">
        <f t="shared" si="86"/>
        <v>0.73667444253859338</v>
      </c>
      <c r="BK537" s="9">
        <f t="shared" si="87"/>
        <v>112</v>
      </c>
      <c r="BL537" s="10"/>
      <c r="BM537" s="9">
        <v>116</v>
      </c>
    </row>
    <row r="538" spans="1:178" x14ac:dyDescent="0.35">
      <c r="A538" s="53">
        <v>59</v>
      </c>
      <c r="B538" s="53" t="s">
        <v>63</v>
      </c>
      <c r="C538" s="53" t="s">
        <v>454</v>
      </c>
      <c r="D538" s="53" t="s">
        <v>6906</v>
      </c>
      <c r="E538" s="53" t="s">
        <v>136</v>
      </c>
      <c r="F538" s="53" t="s">
        <v>6907</v>
      </c>
      <c r="G538" s="53" t="s">
        <v>6908</v>
      </c>
      <c r="H538" s="53" t="s">
        <v>6909</v>
      </c>
      <c r="I538" s="53">
        <v>0</v>
      </c>
      <c r="J538" s="53" t="s">
        <v>6910</v>
      </c>
      <c r="K538" s="53" t="s">
        <v>1932</v>
      </c>
      <c r="L538" s="53" t="s">
        <v>76</v>
      </c>
      <c r="M538" s="53" t="s">
        <v>72</v>
      </c>
      <c r="N538" s="53" t="s">
        <v>73</v>
      </c>
      <c r="O538" s="53"/>
      <c r="P538" s="53"/>
      <c r="Q538" s="53"/>
      <c r="R538" s="53">
        <v>0</v>
      </c>
      <c r="S538" s="53"/>
      <c r="T538" s="53">
        <v>0</v>
      </c>
      <c r="U538" s="53" t="s">
        <v>6910</v>
      </c>
      <c r="V538" s="53" t="s">
        <v>1932</v>
      </c>
      <c r="W538" s="53" t="s">
        <v>76</v>
      </c>
      <c r="X538" s="53" t="s">
        <v>72</v>
      </c>
      <c r="Y538" s="53" t="s">
        <v>73</v>
      </c>
      <c r="Z538" s="53"/>
      <c r="AA538" s="53"/>
      <c r="AB538" s="53"/>
      <c r="AC538" s="53"/>
      <c r="AD538" s="53" t="s">
        <v>6911</v>
      </c>
      <c r="AE538" s="53" t="s">
        <v>6912</v>
      </c>
      <c r="AF538" s="53" t="s">
        <v>75</v>
      </c>
      <c r="AG538" s="53" t="s">
        <v>76</v>
      </c>
      <c r="AH538" s="53" t="s">
        <v>72</v>
      </c>
      <c r="AI538" s="53" t="s">
        <v>77</v>
      </c>
      <c r="AJ538" s="53" t="s">
        <v>6913</v>
      </c>
      <c r="AK538" s="53" t="s">
        <v>145</v>
      </c>
      <c r="AL538" s="53" t="s">
        <v>6914</v>
      </c>
      <c r="AM538" s="53">
        <v>67</v>
      </c>
      <c r="AN538" s="53">
        <v>59</v>
      </c>
      <c r="AO538" s="53" t="s">
        <v>6915</v>
      </c>
      <c r="AP538" s="53" t="s">
        <v>6916</v>
      </c>
      <c r="AQ538" s="53" t="s">
        <v>6916</v>
      </c>
      <c r="AR538" s="53" t="s">
        <v>1897</v>
      </c>
      <c r="AS538" s="53" t="s">
        <v>4051</v>
      </c>
      <c r="AT538" s="54">
        <v>2019</v>
      </c>
      <c r="AU538" s="54" t="s">
        <v>5596</v>
      </c>
      <c r="AV538" s="54">
        <v>96</v>
      </c>
      <c r="AW538" s="54">
        <v>23.34</v>
      </c>
      <c r="AX538" s="53" t="s">
        <v>454</v>
      </c>
      <c r="AY538" s="53" t="s">
        <v>6906</v>
      </c>
      <c r="AZ538" s="53" t="s">
        <v>5229</v>
      </c>
      <c r="BA538" s="53" t="s">
        <v>6917</v>
      </c>
      <c r="BB538" s="53" t="s">
        <v>1897</v>
      </c>
      <c r="BC538" s="53" t="s">
        <v>2401</v>
      </c>
      <c r="BD538" s="54" t="str">
        <f t="shared" si="80"/>
        <v>01/10/2019</v>
      </c>
      <c r="BE538" s="54" t="str">
        <f t="shared" si="81"/>
        <v>01/04/2024</v>
      </c>
      <c r="BF538" s="54">
        <f t="shared" si="82"/>
        <v>54</v>
      </c>
      <c r="BG538" s="55">
        <f t="shared" si="83"/>
        <v>0.17454545454545456</v>
      </c>
      <c r="BH538" s="55">
        <f t="shared" si="84"/>
        <v>0.15560000000000002</v>
      </c>
      <c r="BI538" s="55">
        <f t="shared" si="85"/>
        <v>0.39999999999999997</v>
      </c>
      <c r="BJ538" s="55">
        <f t="shared" si="86"/>
        <v>0.73014545454545454</v>
      </c>
      <c r="BK538" s="9">
        <f t="shared" si="87"/>
        <v>113</v>
      </c>
      <c r="BL538" s="10"/>
      <c r="BM538" s="9">
        <v>117</v>
      </c>
    </row>
    <row r="539" spans="1:178" x14ac:dyDescent="0.35">
      <c r="A539" s="53">
        <v>20</v>
      </c>
      <c r="B539" s="53" t="s">
        <v>63</v>
      </c>
      <c r="C539" s="53" t="s">
        <v>2538</v>
      </c>
      <c r="D539" s="53" t="s">
        <v>6918</v>
      </c>
      <c r="E539" s="53" t="s">
        <v>136</v>
      </c>
      <c r="F539" s="53" t="s">
        <v>6919</v>
      </c>
      <c r="G539" s="53"/>
      <c r="H539" s="53" t="s">
        <v>6920</v>
      </c>
      <c r="I539" s="53">
        <v>0</v>
      </c>
      <c r="J539" s="53" t="s">
        <v>6921</v>
      </c>
      <c r="K539" s="53" t="s">
        <v>6922</v>
      </c>
      <c r="L539" s="53" t="s">
        <v>6923</v>
      </c>
      <c r="M539" s="53" t="s">
        <v>879</v>
      </c>
      <c r="N539" s="53" t="s">
        <v>73</v>
      </c>
      <c r="O539" s="53"/>
      <c r="P539" s="53"/>
      <c r="Q539" s="53"/>
      <c r="R539" s="53">
        <v>0</v>
      </c>
      <c r="S539" s="53"/>
      <c r="T539" s="53">
        <v>0</v>
      </c>
      <c r="U539" s="53" t="s">
        <v>6921</v>
      </c>
      <c r="V539" s="53" t="s">
        <v>6922</v>
      </c>
      <c r="W539" s="53" t="s">
        <v>6923</v>
      </c>
      <c r="X539" s="53" t="s">
        <v>879</v>
      </c>
      <c r="Y539" s="53" t="s">
        <v>73</v>
      </c>
      <c r="Z539" s="53"/>
      <c r="AA539" s="53"/>
      <c r="AB539" s="53"/>
      <c r="AC539" s="53"/>
      <c r="AD539" s="53">
        <v>393341784218</v>
      </c>
      <c r="AE539" s="53" t="s">
        <v>6924</v>
      </c>
      <c r="AF539" s="53" t="s">
        <v>75</v>
      </c>
      <c r="AG539" s="53" t="s">
        <v>878</v>
      </c>
      <c r="AH539" s="53" t="s">
        <v>879</v>
      </c>
      <c r="AI539" s="53" t="s">
        <v>77</v>
      </c>
      <c r="AJ539" s="53" t="s">
        <v>6925</v>
      </c>
      <c r="AK539" s="53" t="s">
        <v>1144</v>
      </c>
      <c r="AL539" s="53" t="s">
        <v>6926</v>
      </c>
      <c r="AM539" s="53">
        <v>70</v>
      </c>
      <c r="AN539" s="53">
        <v>20</v>
      </c>
      <c r="AO539" s="53" t="s">
        <v>6927</v>
      </c>
      <c r="AP539" s="53" t="s">
        <v>6928</v>
      </c>
      <c r="AQ539" s="53" t="s">
        <v>6928</v>
      </c>
      <c r="AR539" s="53" t="s">
        <v>1897</v>
      </c>
      <c r="AS539" s="53" t="s">
        <v>2001</v>
      </c>
      <c r="AT539" s="54">
        <v>2019</v>
      </c>
      <c r="AU539" s="54" t="s">
        <v>519</v>
      </c>
      <c r="AV539" s="54">
        <v>105</v>
      </c>
      <c r="AW539" s="54">
        <v>25.86</v>
      </c>
      <c r="AX539" s="53" t="s">
        <v>2538</v>
      </c>
      <c r="AY539" s="53" t="s">
        <v>6918</v>
      </c>
      <c r="AZ539" s="53" t="s">
        <v>131</v>
      </c>
      <c r="BA539" s="53" t="s">
        <v>6929</v>
      </c>
      <c r="BB539" s="53" t="s">
        <v>1897</v>
      </c>
      <c r="BC539" s="53" t="s">
        <v>5982</v>
      </c>
      <c r="BD539" s="54" t="str">
        <f t="shared" si="80"/>
        <v>01/10/2019</v>
      </c>
      <c r="BE539" s="54" t="str">
        <f t="shared" si="81"/>
        <v>01/09/2024</v>
      </c>
      <c r="BF539" s="54">
        <f t="shared" si="82"/>
        <v>59</v>
      </c>
      <c r="BG539" s="55">
        <f t="shared" si="83"/>
        <v>0.19090909090909092</v>
      </c>
      <c r="BH539" s="55">
        <f t="shared" si="84"/>
        <v>0.1724</v>
      </c>
      <c r="BI539" s="55">
        <f t="shared" si="85"/>
        <v>0.36610169491525424</v>
      </c>
      <c r="BJ539" s="55">
        <f t="shared" si="86"/>
        <v>0.72941078582434515</v>
      </c>
      <c r="BK539" s="9">
        <f t="shared" si="87"/>
        <v>114</v>
      </c>
      <c r="BL539" s="10"/>
      <c r="BM539" s="9">
        <v>114</v>
      </c>
    </row>
    <row r="540" spans="1:178" hidden="1" x14ac:dyDescent="0.35">
      <c r="A540" s="15">
        <v>708</v>
      </c>
      <c r="B540" s="15" t="s">
        <v>63</v>
      </c>
      <c r="C540" s="15" t="s">
        <v>6930</v>
      </c>
      <c r="D540" s="15" t="s">
        <v>6931</v>
      </c>
      <c r="E540" s="15" t="s">
        <v>136</v>
      </c>
      <c r="F540" s="15" t="s">
        <v>6932</v>
      </c>
      <c r="G540" s="15"/>
      <c r="H540" s="15" t="s">
        <v>6933</v>
      </c>
      <c r="I540" s="53">
        <v>0</v>
      </c>
      <c r="J540" s="53" t="s">
        <v>6934</v>
      </c>
      <c r="K540" s="53" t="s">
        <v>317</v>
      </c>
      <c r="L540" s="53" t="s">
        <v>76</v>
      </c>
      <c r="M540" s="53" t="s">
        <v>72</v>
      </c>
      <c r="N540" s="53" t="s">
        <v>73</v>
      </c>
      <c r="O540" s="53"/>
      <c r="P540" s="53"/>
      <c r="Q540" s="53"/>
      <c r="R540" s="53">
        <v>0</v>
      </c>
      <c r="S540" s="53"/>
      <c r="T540" s="53">
        <v>0</v>
      </c>
      <c r="U540" s="53" t="s">
        <v>6934</v>
      </c>
      <c r="V540" s="53" t="s">
        <v>317</v>
      </c>
      <c r="W540" s="53" t="s">
        <v>76</v>
      </c>
      <c r="X540" s="53" t="s">
        <v>72</v>
      </c>
      <c r="Y540" s="53" t="s">
        <v>73</v>
      </c>
      <c r="Z540" s="53"/>
      <c r="AA540" s="53"/>
      <c r="AB540" s="53"/>
      <c r="AC540" s="53"/>
      <c r="AD540" s="53" t="s">
        <v>6935</v>
      </c>
      <c r="AE540" s="53" t="s">
        <v>6936</v>
      </c>
      <c r="AF540" s="53" t="s">
        <v>75</v>
      </c>
      <c r="AG540" s="53" t="s">
        <v>76</v>
      </c>
      <c r="AH540" s="53" t="s">
        <v>72</v>
      </c>
      <c r="AI540" s="53" t="s">
        <v>77</v>
      </c>
      <c r="AJ540" s="53" t="s">
        <v>6937</v>
      </c>
      <c r="AK540" s="53" t="s">
        <v>931</v>
      </c>
      <c r="AL540" s="53" t="s">
        <v>6938</v>
      </c>
      <c r="AM540" s="53">
        <v>722</v>
      </c>
      <c r="AN540" s="53">
        <v>708</v>
      </c>
      <c r="AO540" s="53" t="s">
        <v>6939</v>
      </c>
      <c r="AP540" s="53" t="s">
        <v>6940</v>
      </c>
      <c r="AQ540" s="53" t="s">
        <v>6940</v>
      </c>
      <c r="AR540" s="53" t="s">
        <v>1897</v>
      </c>
      <c r="AS540" s="53" t="s">
        <v>4051</v>
      </c>
      <c r="AT540" s="54">
        <v>2019</v>
      </c>
      <c r="AU540" s="54" t="s">
        <v>6941</v>
      </c>
      <c r="AV540" s="54">
        <v>109</v>
      </c>
      <c r="AW540" s="54">
        <v>25.63</v>
      </c>
      <c r="AX540" s="15" t="s">
        <v>6930</v>
      </c>
      <c r="AY540" s="15" t="s">
        <v>6931</v>
      </c>
      <c r="AZ540" s="15" t="s">
        <v>641</v>
      </c>
      <c r="BA540" s="15" t="s">
        <v>6942</v>
      </c>
      <c r="BB540" s="15" t="s">
        <v>1897</v>
      </c>
      <c r="BC540" s="15" t="s">
        <v>2401</v>
      </c>
      <c r="BD540" s="16" t="str">
        <f t="shared" si="80"/>
        <v>01/10/2019</v>
      </c>
      <c r="BE540" s="16" t="str">
        <f t="shared" si="81"/>
        <v>01/10/2024</v>
      </c>
      <c r="BF540" s="16">
        <f t="shared" si="82"/>
        <v>60</v>
      </c>
      <c r="BG540" s="17">
        <f t="shared" si="83"/>
        <v>0.19818181818181821</v>
      </c>
      <c r="BH540" s="17">
        <f t="shared" si="84"/>
        <v>0.17086666666666667</v>
      </c>
      <c r="BI540" s="17">
        <f t="shared" si="85"/>
        <v>0.36</v>
      </c>
      <c r="BJ540" s="17">
        <f t="shared" si="86"/>
        <v>0.72904848484848483</v>
      </c>
      <c r="BK540" s="18">
        <f t="shared" si="87"/>
        <v>115</v>
      </c>
      <c r="BL540" s="19"/>
      <c r="BM540" s="18">
        <v>112</v>
      </c>
    </row>
    <row r="541" spans="1:178" x14ac:dyDescent="0.35">
      <c r="A541" s="53">
        <v>44</v>
      </c>
      <c r="B541" s="53" t="s">
        <v>63</v>
      </c>
      <c r="C541" s="53" t="s">
        <v>134</v>
      </c>
      <c r="D541" s="53" t="s">
        <v>6943</v>
      </c>
      <c r="E541" s="53" t="s">
        <v>136</v>
      </c>
      <c r="F541" s="53" t="s">
        <v>6944</v>
      </c>
      <c r="G541" s="53"/>
      <c r="H541" s="53" t="s">
        <v>6945</v>
      </c>
      <c r="I541" s="53">
        <v>0</v>
      </c>
      <c r="J541" s="53" t="s">
        <v>6946</v>
      </c>
      <c r="K541" s="53" t="s">
        <v>1224</v>
      </c>
      <c r="L541" s="53" t="s">
        <v>1225</v>
      </c>
      <c r="M541" s="53" t="s">
        <v>72</v>
      </c>
      <c r="N541" s="53" t="s">
        <v>73</v>
      </c>
      <c r="O541" s="53"/>
      <c r="P541" s="53"/>
      <c r="Q541" s="53"/>
      <c r="R541" s="53">
        <v>0</v>
      </c>
      <c r="S541" s="53"/>
      <c r="T541" s="53">
        <v>0</v>
      </c>
      <c r="U541" s="53" t="s">
        <v>6946</v>
      </c>
      <c r="V541" s="53" t="s">
        <v>1224</v>
      </c>
      <c r="W541" s="53" t="s">
        <v>1225</v>
      </c>
      <c r="X541" s="53" t="s">
        <v>72</v>
      </c>
      <c r="Y541" s="53" t="s">
        <v>73</v>
      </c>
      <c r="Z541" s="53"/>
      <c r="AA541" s="53"/>
      <c r="AB541" s="53"/>
      <c r="AC541" s="53"/>
      <c r="AD541" s="53">
        <v>393495560535</v>
      </c>
      <c r="AE541" s="53" t="s">
        <v>6947</v>
      </c>
      <c r="AF541" s="53" t="s">
        <v>75</v>
      </c>
      <c r="AG541" s="53" t="s">
        <v>76</v>
      </c>
      <c r="AH541" s="53" t="s">
        <v>72</v>
      </c>
      <c r="AI541" s="53" t="s">
        <v>77</v>
      </c>
      <c r="AJ541" s="53" t="s">
        <v>6948</v>
      </c>
      <c r="AK541" s="53" t="s">
        <v>6068</v>
      </c>
      <c r="AL541" s="53" t="s">
        <v>6949</v>
      </c>
      <c r="AM541" s="53">
        <v>51</v>
      </c>
      <c r="AN541" s="53">
        <v>44</v>
      </c>
      <c r="AO541" s="53" t="s">
        <v>6950</v>
      </c>
      <c r="AP541" s="53" t="s">
        <v>6951</v>
      </c>
      <c r="AQ541" s="53" t="s">
        <v>6951</v>
      </c>
      <c r="AR541" s="53" t="s">
        <v>1897</v>
      </c>
      <c r="AS541" s="53" t="s">
        <v>4051</v>
      </c>
      <c r="AT541" s="54">
        <v>2017</v>
      </c>
      <c r="AU541" s="54" t="s">
        <v>6825</v>
      </c>
      <c r="AV541" s="54">
        <v>108</v>
      </c>
      <c r="AW541" s="54">
        <v>25.8</v>
      </c>
      <c r="AX541" s="53" t="s">
        <v>134</v>
      </c>
      <c r="AY541" s="53" t="s">
        <v>6943</v>
      </c>
      <c r="AZ541" s="53" t="s">
        <v>6952</v>
      </c>
      <c r="BA541" s="53" t="s">
        <v>6953</v>
      </c>
      <c r="BB541" s="53" t="s">
        <v>1897</v>
      </c>
      <c r="BC541" s="53" t="s">
        <v>2401</v>
      </c>
      <c r="BD541" s="54" t="str">
        <f t="shared" si="80"/>
        <v>01/10/2017</v>
      </c>
      <c r="BE541" s="54" t="str">
        <f t="shared" si="81"/>
        <v>01/10/2022</v>
      </c>
      <c r="BF541" s="54">
        <f t="shared" si="82"/>
        <v>60</v>
      </c>
      <c r="BG541" s="55">
        <f t="shared" si="83"/>
        <v>0.19636363636363638</v>
      </c>
      <c r="BH541" s="55">
        <f t="shared" si="84"/>
        <v>0.17200000000000001</v>
      </c>
      <c r="BI541" s="55">
        <f t="shared" si="85"/>
        <v>0.36</v>
      </c>
      <c r="BJ541" s="55">
        <f t="shared" si="86"/>
        <v>0.72836363636363632</v>
      </c>
      <c r="BK541" s="9">
        <f t="shared" si="87"/>
        <v>116</v>
      </c>
      <c r="BL541" s="10"/>
      <c r="BM541" s="9">
        <v>113</v>
      </c>
    </row>
    <row r="542" spans="1:178" x14ac:dyDescent="0.35">
      <c r="A542" s="53">
        <v>284</v>
      </c>
      <c r="B542" s="53" t="s">
        <v>63</v>
      </c>
      <c r="C542" s="53" t="s">
        <v>3764</v>
      </c>
      <c r="D542" s="53" t="s">
        <v>6954</v>
      </c>
      <c r="E542" s="53" t="s">
        <v>136</v>
      </c>
      <c r="F542" s="53" t="s">
        <v>6955</v>
      </c>
      <c r="G542" s="53"/>
      <c r="H542" s="53" t="s">
        <v>6956</v>
      </c>
      <c r="I542" s="53">
        <v>0</v>
      </c>
      <c r="J542" s="53" t="s">
        <v>6957</v>
      </c>
      <c r="K542" s="53" t="s">
        <v>1182</v>
      </c>
      <c r="L542" s="53" t="s">
        <v>76</v>
      </c>
      <c r="M542" s="53" t="s">
        <v>72</v>
      </c>
      <c r="N542" s="53" t="s">
        <v>73</v>
      </c>
      <c r="O542" s="53"/>
      <c r="P542" s="53"/>
      <c r="Q542" s="53"/>
      <c r="R542" s="53">
        <v>0</v>
      </c>
      <c r="S542" s="53"/>
      <c r="T542" s="53">
        <v>0</v>
      </c>
      <c r="U542" s="53" t="s">
        <v>6957</v>
      </c>
      <c r="V542" s="53" t="s">
        <v>1182</v>
      </c>
      <c r="W542" s="53" t="s">
        <v>76</v>
      </c>
      <c r="X542" s="53" t="s">
        <v>72</v>
      </c>
      <c r="Y542" s="53" t="s">
        <v>73</v>
      </c>
      <c r="Z542" s="53"/>
      <c r="AA542" s="53"/>
      <c r="AB542" s="53"/>
      <c r="AC542" s="53"/>
      <c r="AD542" s="53">
        <v>3472173138</v>
      </c>
      <c r="AE542" s="53" t="s">
        <v>6958</v>
      </c>
      <c r="AF542" s="53" t="s">
        <v>75</v>
      </c>
      <c r="AG542" s="53" t="s">
        <v>76</v>
      </c>
      <c r="AH542" s="53" t="s">
        <v>72</v>
      </c>
      <c r="AI542" s="53" t="s">
        <v>77</v>
      </c>
      <c r="AJ542" s="53" t="s">
        <v>6959</v>
      </c>
      <c r="AK542" s="53" t="s">
        <v>145</v>
      </c>
      <c r="AL542" s="53" t="s">
        <v>2897</v>
      </c>
      <c r="AM542" s="53">
        <v>257</v>
      </c>
      <c r="AN542" s="53">
        <v>284</v>
      </c>
      <c r="AO542" s="53" t="s">
        <v>6960</v>
      </c>
      <c r="AP542" s="53" t="s">
        <v>6961</v>
      </c>
      <c r="AQ542" s="53" t="s">
        <v>6961</v>
      </c>
      <c r="AR542" s="53" t="s">
        <v>1897</v>
      </c>
      <c r="AS542" s="53" t="s">
        <v>5614</v>
      </c>
      <c r="AT542" s="54">
        <v>2017</v>
      </c>
      <c r="AU542" s="54" t="s">
        <v>5109</v>
      </c>
      <c r="AV542" s="54">
        <v>103</v>
      </c>
      <c r="AW542" s="54">
        <v>26.13</v>
      </c>
      <c r="AX542" s="53" t="s">
        <v>3764</v>
      </c>
      <c r="AY542" s="53" t="s">
        <v>6954</v>
      </c>
      <c r="AZ542" s="53" t="s">
        <v>86</v>
      </c>
      <c r="BA542" s="53" t="s">
        <v>6962</v>
      </c>
      <c r="BB542" s="53" t="s">
        <v>1897</v>
      </c>
      <c r="BC542" s="53" t="s">
        <v>4092</v>
      </c>
      <c r="BD542" s="54" t="str">
        <f t="shared" si="80"/>
        <v>01/10/2017</v>
      </c>
      <c r="BE542" s="54" t="str">
        <f t="shared" si="81"/>
        <v>01/09/2022</v>
      </c>
      <c r="BF542" s="54">
        <f t="shared" si="82"/>
        <v>59</v>
      </c>
      <c r="BG542" s="55">
        <f t="shared" si="83"/>
        <v>0.18727272727272729</v>
      </c>
      <c r="BH542" s="55">
        <f t="shared" si="84"/>
        <v>0.17420000000000002</v>
      </c>
      <c r="BI542" s="55">
        <f t="shared" si="85"/>
        <v>0.36610169491525424</v>
      </c>
      <c r="BJ542" s="55">
        <f t="shared" si="86"/>
        <v>0.72757442218798152</v>
      </c>
      <c r="BK542" s="9">
        <f t="shared" si="87"/>
        <v>117</v>
      </c>
      <c r="BL542" s="10"/>
      <c r="BM542" s="9">
        <v>115</v>
      </c>
    </row>
    <row r="543" spans="1:178" s="21" customFormat="1" x14ac:dyDescent="0.35">
      <c r="A543" s="53">
        <v>263</v>
      </c>
      <c r="B543" s="53" t="s">
        <v>63</v>
      </c>
      <c r="C543" s="53" t="s">
        <v>817</v>
      </c>
      <c r="D543" s="53" t="s">
        <v>6963</v>
      </c>
      <c r="E543" s="53" t="s">
        <v>66</v>
      </c>
      <c r="F543" s="53" t="s">
        <v>6964</v>
      </c>
      <c r="G543" s="53"/>
      <c r="H543" s="53" t="s">
        <v>6965</v>
      </c>
      <c r="I543" s="53">
        <v>0</v>
      </c>
      <c r="J543" s="53" t="s">
        <v>6966</v>
      </c>
      <c r="K543" s="53" t="s">
        <v>527</v>
      </c>
      <c r="L543" s="53" t="s">
        <v>528</v>
      </c>
      <c r="M543" s="53" t="s">
        <v>299</v>
      </c>
      <c r="N543" s="53" t="s">
        <v>73</v>
      </c>
      <c r="O543" s="53"/>
      <c r="P543" s="53"/>
      <c r="Q543" s="53"/>
      <c r="R543" s="53">
        <v>0</v>
      </c>
      <c r="S543" s="53"/>
      <c r="T543" s="53">
        <v>0</v>
      </c>
      <c r="U543" s="53" t="s">
        <v>6966</v>
      </c>
      <c r="V543" s="53" t="s">
        <v>527</v>
      </c>
      <c r="W543" s="53" t="s">
        <v>528</v>
      </c>
      <c r="X543" s="53" t="s">
        <v>299</v>
      </c>
      <c r="Y543" s="53" t="s">
        <v>73</v>
      </c>
      <c r="Z543" s="53"/>
      <c r="AA543" s="53"/>
      <c r="AB543" s="53"/>
      <c r="AC543" s="53"/>
      <c r="AD543" s="53" t="s">
        <v>6967</v>
      </c>
      <c r="AE543" s="53" t="s">
        <v>6968</v>
      </c>
      <c r="AF543" s="53" t="s">
        <v>75</v>
      </c>
      <c r="AG543" s="53" t="s">
        <v>528</v>
      </c>
      <c r="AH543" s="53" t="s">
        <v>299</v>
      </c>
      <c r="AI543" s="53" t="s">
        <v>77</v>
      </c>
      <c r="AJ543" s="53" t="s">
        <v>6969</v>
      </c>
      <c r="AK543" s="53" t="s">
        <v>533</v>
      </c>
      <c r="AL543" s="53" t="s">
        <v>6970</v>
      </c>
      <c r="AM543" s="53">
        <v>238</v>
      </c>
      <c r="AN543" s="53">
        <v>263</v>
      </c>
      <c r="AO543" s="53" t="s">
        <v>6971</v>
      </c>
      <c r="AP543" s="53" t="s">
        <v>6972</v>
      </c>
      <c r="AQ543" s="53" t="s">
        <v>6972</v>
      </c>
      <c r="AR543" s="53" t="s">
        <v>1897</v>
      </c>
      <c r="AS543" s="53" t="s">
        <v>84</v>
      </c>
      <c r="AT543" s="54">
        <v>2018</v>
      </c>
      <c r="AU543" s="54" t="s">
        <v>6454</v>
      </c>
      <c r="AV543" s="54">
        <v>88</v>
      </c>
      <c r="AW543" s="54">
        <v>22.6</v>
      </c>
      <c r="AX543" s="53" t="s">
        <v>817</v>
      </c>
      <c r="AY543" s="53" t="s">
        <v>6963</v>
      </c>
      <c r="AZ543" s="53" t="s">
        <v>131</v>
      </c>
      <c r="BA543" s="53" t="s">
        <v>6973</v>
      </c>
      <c r="BB543" s="53" t="s">
        <v>1897</v>
      </c>
      <c r="BC543" s="53" t="s">
        <v>5651</v>
      </c>
      <c r="BD543" s="54" t="str">
        <f t="shared" si="80"/>
        <v>01/10/2018</v>
      </c>
      <c r="BE543" s="54" t="str">
        <f t="shared" si="81"/>
        <v>01/03/2023</v>
      </c>
      <c r="BF543" s="54">
        <f t="shared" si="82"/>
        <v>53</v>
      </c>
      <c r="BG543" s="55">
        <f t="shared" si="83"/>
        <v>0.16000000000000003</v>
      </c>
      <c r="BH543" s="55">
        <f t="shared" si="84"/>
        <v>0.1506666666666667</v>
      </c>
      <c r="BI543" s="55">
        <f t="shared" si="85"/>
        <v>0.40754716981132072</v>
      </c>
      <c r="BJ543" s="55">
        <f t="shared" si="86"/>
        <v>0.71821383647798753</v>
      </c>
      <c r="BK543" s="9">
        <f t="shared" si="87"/>
        <v>118</v>
      </c>
      <c r="BL543" s="32" t="s">
        <v>2780</v>
      </c>
      <c r="BM543" s="9">
        <v>120</v>
      </c>
      <c r="BN543" s="20"/>
      <c r="BO543" s="20"/>
      <c r="BP543" s="20"/>
      <c r="BQ543" s="20"/>
      <c r="BR543" s="20"/>
      <c r="BS543" s="20"/>
      <c r="BT543" s="20"/>
      <c r="BU543" s="20"/>
      <c r="BV543" s="20"/>
      <c r="BW543" s="20"/>
      <c r="BX543" s="20"/>
      <c r="BY543" s="20"/>
      <c r="BZ543" s="20"/>
      <c r="CA543" s="20"/>
      <c r="CB543" s="20"/>
      <c r="CC543" s="20"/>
      <c r="CD543" s="20"/>
      <c r="CE543" s="20"/>
      <c r="CF543" s="20"/>
      <c r="CG543" s="20"/>
      <c r="CH543" s="20"/>
      <c r="CI543" s="20"/>
      <c r="CJ543" s="20"/>
      <c r="CK543" s="20"/>
      <c r="CL543" s="20"/>
      <c r="CM543" s="20"/>
      <c r="CN543" s="20"/>
      <c r="CO543" s="20"/>
      <c r="CP543" s="20"/>
      <c r="CQ543" s="20"/>
      <c r="CR543" s="20"/>
      <c r="CS543" s="20"/>
      <c r="CT543" s="20"/>
      <c r="CU543" s="20"/>
      <c r="CV543" s="20"/>
      <c r="CW543" s="20"/>
      <c r="CX543" s="20"/>
      <c r="CY543" s="20"/>
      <c r="CZ543" s="20"/>
      <c r="DA543" s="20"/>
      <c r="DB543" s="20"/>
      <c r="DC543" s="20"/>
      <c r="DD543" s="20"/>
      <c r="DE543" s="20"/>
      <c r="DF543" s="20"/>
      <c r="DG543" s="20"/>
      <c r="DH543" s="20"/>
      <c r="DI543" s="20"/>
      <c r="DJ543" s="20"/>
      <c r="DK543" s="20"/>
      <c r="DL543" s="20"/>
      <c r="DM543" s="20"/>
      <c r="DN543" s="20"/>
      <c r="DO543" s="20"/>
      <c r="DP543" s="20"/>
      <c r="DQ543" s="20"/>
      <c r="DR543" s="20"/>
      <c r="DS543" s="20"/>
      <c r="DT543" s="20"/>
      <c r="DU543" s="20"/>
      <c r="DV543" s="20"/>
      <c r="DW543" s="20"/>
      <c r="DX543" s="20"/>
      <c r="DY543" s="20"/>
      <c r="DZ543" s="20"/>
      <c r="EA543" s="20"/>
      <c r="EB543" s="20"/>
      <c r="EC543" s="20"/>
      <c r="ED543" s="20"/>
      <c r="EE543" s="20"/>
      <c r="EF543" s="20"/>
      <c r="EG543" s="20"/>
      <c r="EH543" s="20"/>
      <c r="EI543" s="20"/>
      <c r="EJ543" s="20"/>
      <c r="EK543" s="20"/>
      <c r="EL543" s="20"/>
      <c r="EM543" s="20"/>
      <c r="EN543" s="20"/>
      <c r="EO543" s="20"/>
      <c r="EP543" s="20"/>
      <c r="EQ543" s="20"/>
      <c r="ER543" s="20"/>
      <c r="ES543" s="20"/>
      <c r="ET543" s="20"/>
      <c r="EU543" s="20"/>
      <c r="EV543" s="20"/>
      <c r="EW543" s="20"/>
      <c r="EX543" s="20"/>
      <c r="EY543" s="20"/>
      <c r="EZ543" s="20"/>
      <c r="FA543" s="20"/>
      <c r="FB543" s="20"/>
      <c r="FC543" s="20"/>
      <c r="FD543" s="20"/>
      <c r="FE543" s="20"/>
      <c r="FF543" s="20"/>
      <c r="FG543" s="20"/>
      <c r="FH543" s="20"/>
      <c r="FI543" s="20"/>
      <c r="FJ543" s="20"/>
      <c r="FK543" s="20"/>
      <c r="FL543" s="20"/>
      <c r="FM543" s="20"/>
      <c r="FN543" s="20"/>
      <c r="FO543" s="20"/>
      <c r="FP543" s="20"/>
      <c r="FQ543" s="20"/>
      <c r="FR543" s="20"/>
      <c r="FS543" s="20"/>
      <c r="FT543" s="20"/>
      <c r="FU543" s="20"/>
      <c r="FV543" s="20"/>
    </row>
    <row r="544" spans="1:178" hidden="1" x14ac:dyDescent="0.35">
      <c r="A544" s="15">
        <v>734</v>
      </c>
      <c r="B544" s="15" t="s">
        <v>63</v>
      </c>
      <c r="C544" s="15" t="s">
        <v>1514</v>
      </c>
      <c r="D544" s="15" t="s">
        <v>6974</v>
      </c>
      <c r="E544" s="15" t="s">
        <v>66</v>
      </c>
      <c r="F544" s="15" t="s">
        <v>6975</v>
      </c>
      <c r="G544" s="15"/>
      <c r="H544" s="15" t="s">
        <v>6976</v>
      </c>
      <c r="I544" s="53">
        <v>0</v>
      </c>
      <c r="J544" s="53" t="s">
        <v>6977</v>
      </c>
      <c r="K544" s="53" t="s">
        <v>3460</v>
      </c>
      <c r="L544" s="53" t="s">
        <v>3461</v>
      </c>
      <c r="M544" s="53" t="s">
        <v>879</v>
      </c>
      <c r="N544" s="53" t="s">
        <v>73</v>
      </c>
      <c r="O544" s="53"/>
      <c r="P544" s="53"/>
      <c r="Q544" s="53"/>
      <c r="R544" s="53">
        <v>0</v>
      </c>
      <c r="S544" s="53"/>
      <c r="T544" s="53">
        <v>0</v>
      </c>
      <c r="U544" s="53" t="s">
        <v>6977</v>
      </c>
      <c r="V544" s="53" t="s">
        <v>3460</v>
      </c>
      <c r="W544" s="53" t="s">
        <v>3461</v>
      </c>
      <c r="X544" s="53" t="s">
        <v>879</v>
      </c>
      <c r="Y544" s="53" t="s">
        <v>73</v>
      </c>
      <c r="Z544" s="53"/>
      <c r="AA544" s="53"/>
      <c r="AB544" s="53"/>
      <c r="AC544" s="53"/>
      <c r="AD544" s="53">
        <v>393496026925</v>
      </c>
      <c r="AE544" s="53" t="s">
        <v>6978</v>
      </c>
      <c r="AF544" s="53" t="s">
        <v>75</v>
      </c>
      <c r="AG544" s="53" t="s">
        <v>878</v>
      </c>
      <c r="AH544" s="53" t="s">
        <v>879</v>
      </c>
      <c r="AI544" s="53" t="s">
        <v>77</v>
      </c>
      <c r="AJ544" s="53" t="s">
        <v>6979</v>
      </c>
      <c r="AK544" s="53" t="s">
        <v>6980</v>
      </c>
      <c r="AL544" s="53" t="s">
        <v>6981</v>
      </c>
      <c r="AM544" s="53">
        <v>744</v>
      </c>
      <c r="AN544" s="53">
        <v>734</v>
      </c>
      <c r="AO544" s="53" t="s">
        <v>6982</v>
      </c>
      <c r="AP544" s="53" t="s">
        <v>6983</v>
      </c>
      <c r="AQ544" s="53" t="s">
        <v>6983</v>
      </c>
      <c r="AR544" s="53" t="s">
        <v>1897</v>
      </c>
      <c r="AS544" s="53" t="s">
        <v>4051</v>
      </c>
      <c r="AT544" s="54">
        <v>2018</v>
      </c>
      <c r="AU544" s="54" t="s">
        <v>5099</v>
      </c>
      <c r="AV544" s="54">
        <v>103</v>
      </c>
      <c r="AW544" s="54">
        <v>24.59</v>
      </c>
      <c r="AX544" s="15" t="s">
        <v>1514</v>
      </c>
      <c r="AY544" s="15" t="s">
        <v>6974</v>
      </c>
      <c r="AZ544" s="15" t="s">
        <v>670</v>
      </c>
      <c r="BA544" s="15" t="s">
        <v>6984</v>
      </c>
      <c r="BB544" s="15" t="s">
        <v>1897</v>
      </c>
      <c r="BC544" s="15" t="s">
        <v>2401</v>
      </c>
      <c r="BD544" s="16" t="str">
        <f t="shared" si="80"/>
        <v>01/10/2018</v>
      </c>
      <c r="BE544" s="16" t="str">
        <f t="shared" si="81"/>
        <v>01/10/2023</v>
      </c>
      <c r="BF544" s="16">
        <f t="shared" si="82"/>
        <v>60</v>
      </c>
      <c r="BG544" s="17">
        <f t="shared" si="83"/>
        <v>0.18727272727272729</v>
      </c>
      <c r="BH544" s="17">
        <f t="shared" si="84"/>
        <v>0.16393333333333335</v>
      </c>
      <c r="BI544" s="17">
        <f t="shared" si="85"/>
        <v>0.36</v>
      </c>
      <c r="BJ544" s="17">
        <f t="shared" si="86"/>
        <v>0.71120606060606062</v>
      </c>
      <c r="BK544" s="18">
        <f t="shared" si="87"/>
        <v>119</v>
      </c>
      <c r="BL544" s="19"/>
      <c r="BM544" s="18">
        <v>118</v>
      </c>
    </row>
    <row r="545" spans="1:178" hidden="1" x14ac:dyDescent="0.35">
      <c r="A545" s="57">
        <v>756</v>
      </c>
      <c r="B545" s="57" t="s">
        <v>63</v>
      </c>
      <c r="C545" s="57" t="s">
        <v>3764</v>
      </c>
      <c r="D545" s="57" t="s">
        <v>6985</v>
      </c>
      <c r="E545" s="57" t="s">
        <v>136</v>
      </c>
      <c r="F545" s="57" t="s">
        <v>6986</v>
      </c>
      <c r="G545" s="57"/>
      <c r="H545" s="57" t="s">
        <v>6987</v>
      </c>
      <c r="I545" s="57">
        <v>0</v>
      </c>
      <c r="J545" s="57" t="s">
        <v>6988</v>
      </c>
      <c r="K545" s="57" t="s">
        <v>2407</v>
      </c>
      <c r="L545" s="57" t="s">
        <v>893</v>
      </c>
      <c r="M545" s="57" t="s">
        <v>879</v>
      </c>
      <c r="N545" s="57" t="s">
        <v>73</v>
      </c>
      <c r="O545" s="57"/>
      <c r="P545" s="57"/>
      <c r="Q545" s="57"/>
      <c r="R545" s="57">
        <v>0</v>
      </c>
      <c r="S545" s="57"/>
      <c r="T545" s="57">
        <v>0</v>
      </c>
      <c r="U545" s="57" t="s">
        <v>6988</v>
      </c>
      <c r="V545" s="57" t="s">
        <v>2407</v>
      </c>
      <c r="W545" s="57" t="s">
        <v>893</v>
      </c>
      <c r="X545" s="57" t="s">
        <v>879</v>
      </c>
      <c r="Y545" s="57" t="s">
        <v>73</v>
      </c>
      <c r="Z545" s="57"/>
      <c r="AA545" s="57"/>
      <c r="AB545" s="57"/>
      <c r="AC545" s="57"/>
      <c r="AD545" s="57">
        <v>393296972629</v>
      </c>
      <c r="AE545" s="57" t="s">
        <v>6989</v>
      </c>
      <c r="AF545" s="57" t="s">
        <v>75</v>
      </c>
      <c r="AG545" s="57" t="s">
        <v>893</v>
      </c>
      <c r="AH545" s="57" t="s">
        <v>879</v>
      </c>
      <c r="AI545" s="57" t="s">
        <v>77</v>
      </c>
      <c r="AJ545" s="57" t="s">
        <v>6990</v>
      </c>
      <c r="AK545" s="57" t="s">
        <v>2432</v>
      </c>
      <c r="AL545" s="57" t="s">
        <v>6991</v>
      </c>
      <c r="AM545" s="57">
        <v>767</v>
      </c>
      <c r="AN545" s="57">
        <v>756</v>
      </c>
      <c r="AO545" s="57" t="s">
        <v>6992</v>
      </c>
      <c r="AP545" s="57" t="s">
        <v>6993</v>
      </c>
      <c r="AQ545" s="57" t="s">
        <v>6993</v>
      </c>
      <c r="AR545" s="57" t="s">
        <v>1897</v>
      </c>
      <c r="AS545" s="57" t="s">
        <v>4051</v>
      </c>
      <c r="AT545" s="58">
        <v>2018</v>
      </c>
      <c r="AU545" s="58" t="s">
        <v>5099</v>
      </c>
      <c r="AV545" s="58">
        <v>101</v>
      </c>
      <c r="AW545" s="58">
        <v>24.41</v>
      </c>
      <c r="AX545" s="57" t="s">
        <v>3764</v>
      </c>
      <c r="AY545" s="57" t="s">
        <v>6985</v>
      </c>
      <c r="AZ545" s="57" t="s">
        <v>2029</v>
      </c>
      <c r="BA545" s="57" t="s">
        <v>6994</v>
      </c>
      <c r="BB545" s="57" t="s">
        <v>1897</v>
      </c>
      <c r="BC545" s="57" t="s">
        <v>2401</v>
      </c>
      <c r="BD545" s="58" t="str">
        <f t="shared" si="80"/>
        <v>01/10/2018</v>
      </c>
      <c r="BE545" s="58" t="str">
        <f t="shared" si="81"/>
        <v>01/10/2023</v>
      </c>
      <c r="BF545" s="58">
        <f t="shared" si="82"/>
        <v>60</v>
      </c>
      <c r="BG545" s="59">
        <f t="shared" si="83"/>
        <v>0.18363636363636365</v>
      </c>
      <c r="BH545" s="59">
        <f t="shared" si="84"/>
        <v>0.16273333333333334</v>
      </c>
      <c r="BI545" s="59">
        <f t="shared" si="85"/>
        <v>0.36</v>
      </c>
      <c r="BJ545" s="60">
        <f t="shared" si="86"/>
        <v>0.70636969696969698</v>
      </c>
      <c r="BK545" s="9">
        <f t="shared" si="87"/>
        <v>120</v>
      </c>
      <c r="BL545" s="51" t="s">
        <v>2838</v>
      </c>
      <c r="BM545" s="9">
        <v>119</v>
      </c>
    </row>
    <row r="546" spans="1:178" hidden="1" x14ac:dyDescent="0.35">
      <c r="A546" s="57">
        <v>81</v>
      </c>
      <c r="B546" s="57" t="s">
        <v>63</v>
      </c>
      <c r="C546" s="57" t="s">
        <v>2781</v>
      </c>
      <c r="D546" s="57" t="s">
        <v>6995</v>
      </c>
      <c r="E546" s="57" t="s">
        <v>136</v>
      </c>
      <c r="F546" s="57" t="s">
        <v>6996</v>
      </c>
      <c r="G546" s="57"/>
      <c r="H546" s="57" t="s">
        <v>6997</v>
      </c>
      <c r="I546" s="57">
        <v>0</v>
      </c>
      <c r="J546" s="57" t="s">
        <v>6998</v>
      </c>
      <c r="K546" s="57" t="s">
        <v>1240</v>
      </c>
      <c r="L546" s="57" t="s">
        <v>1241</v>
      </c>
      <c r="M546" s="57" t="s">
        <v>72</v>
      </c>
      <c r="N546" s="57" t="s">
        <v>73</v>
      </c>
      <c r="O546" s="57"/>
      <c r="P546" s="57"/>
      <c r="Q546" s="57"/>
      <c r="R546" s="57">
        <v>0</v>
      </c>
      <c r="S546" s="57"/>
      <c r="T546" s="57">
        <v>0</v>
      </c>
      <c r="U546" s="57" t="s">
        <v>6998</v>
      </c>
      <c r="V546" s="57" t="s">
        <v>1240</v>
      </c>
      <c r="W546" s="57" t="s">
        <v>1241</v>
      </c>
      <c r="X546" s="57" t="s">
        <v>72</v>
      </c>
      <c r="Y546" s="57" t="s">
        <v>73</v>
      </c>
      <c r="Z546" s="57"/>
      <c r="AA546" s="57"/>
      <c r="AB546" s="57"/>
      <c r="AC546" s="57"/>
      <c r="AD546" s="57">
        <v>393317997343</v>
      </c>
      <c r="AE546" s="57" t="s">
        <v>6999</v>
      </c>
      <c r="AF546" s="57" t="s">
        <v>75</v>
      </c>
      <c r="AG546" s="57" t="s">
        <v>76</v>
      </c>
      <c r="AH546" s="57" t="s">
        <v>72</v>
      </c>
      <c r="AI546" s="57" t="s">
        <v>77</v>
      </c>
      <c r="AJ546" s="57" t="s">
        <v>7000</v>
      </c>
      <c r="AK546" s="57" t="s">
        <v>1246</v>
      </c>
      <c r="AL546" s="57" t="s">
        <v>7001</v>
      </c>
      <c r="AM546" s="57">
        <v>892</v>
      </c>
      <c r="AN546" s="57">
        <v>81</v>
      </c>
      <c r="AO546" s="57" t="s">
        <v>7002</v>
      </c>
      <c r="AP546" s="57" t="s">
        <v>7003</v>
      </c>
      <c r="AQ546" s="57" t="s">
        <v>7003</v>
      </c>
      <c r="AR546" s="57" t="s">
        <v>1897</v>
      </c>
      <c r="AS546" s="57" t="s">
        <v>6836</v>
      </c>
      <c r="AT546" s="58">
        <v>2019</v>
      </c>
      <c r="AU546" s="58" t="s">
        <v>519</v>
      </c>
      <c r="AV546" s="58">
        <v>97</v>
      </c>
      <c r="AW546" s="58">
        <v>23.26</v>
      </c>
      <c r="AX546" s="57" t="s">
        <v>2781</v>
      </c>
      <c r="AY546" s="57" t="s">
        <v>6995</v>
      </c>
      <c r="AZ546" s="57" t="s">
        <v>683</v>
      </c>
      <c r="BA546" s="57" t="s">
        <v>7004</v>
      </c>
      <c r="BB546" s="57" t="s">
        <v>1897</v>
      </c>
      <c r="BC546" s="57" t="s">
        <v>6905</v>
      </c>
      <c r="BD546" s="58" t="str">
        <f t="shared" si="80"/>
        <v>01/10/2019</v>
      </c>
      <c r="BE546" s="58" t="str">
        <f t="shared" si="81"/>
        <v>01/09/2024</v>
      </c>
      <c r="BF546" s="58">
        <f t="shared" si="82"/>
        <v>59</v>
      </c>
      <c r="BG546" s="59">
        <f t="shared" si="83"/>
        <v>0.17636363636363639</v>
      </c>
      <c r="BH546" s="59">
        <f t="shared" si="84"/>
        <v>0.15506666666666669</v>
      </c>
      <c r="BI546" s="59">
        <f t="shared" si="85"/>
        <v>0.36610169491525424</v>
      </c>
      <c r="BJ546" s="59">
        <f t="shared" si="86"/>
        <v>0.69753199794555731</v>
      </c>
      <c r="BK546" s="9">
        <f t="shared" si="87"/>
        <v>121</v>
      </c>
      <c r="BL546" s="10"/>
      <c r="BM546" s="9">
        <v>121</v>
      </c>
    </row>
    <row r="547" spans="1:178" s="21" customFormat="1" hidden="1" x14ac:dyDescent="0.35">
      <c r="A547" s="57">
        <v>697</v>
      </c>
      <c r="B547" s="57" t="s">
        <v>63</v>
      </c>
      <c r="C547" s="57" t="s">
        <v>661</v>
      </c>
      <c r="D547" s="57" t="s">
        <v>7005</v>
      </c>
      <c r="E547" s="57" t="s">
        <v>136</v>
      </c>
      <c r="F547" s="57" t="s">
        <v>7006</v>
      </c>
      <c r="G547" s="57"/>
      <c r="H547" s="57" t="s">
        <v>7007</v>
      </c>
      <c r="I547" s="57">
        <v>0</v>
      </c>
      <c r="J547" s="57" t="s">
        <v>7008</v>
      </c>
      <c r="K547" s="57" t="s">
        <v>6448</v>
      </c>
      <c r="L547" s="57" t="s">
        <v>76</v>
      </c>
      <c r="M547" s="57" t="s">
        <v>72</v>
      </c>
      <c r="N547" s="57" t="s">
        <v>73</v>
      </c>
      <c r="O547" s="57"/>
      <c r="P547" s="57"/>
      <c r="Q547" s="57"/>
      <c r="R547" s="57">
        <v>0</v>
      </c>
      <c r="S547" s="57"/>
      <c r="T547" s="57">
        <v>0</v>
      </c>
      <c r="U547" s="57" t="s">
        <v>7008</v>
      </c>
      <c r="V547" s="57" t="s">
        <v>6448</v>
      </c>
      <c r="W547" s="57" t="s">
        <v>76</v>
      </c>
      <c r="X547" s="57" t="s">
        <v>72</v>
      </c>
      <c r="Y547" s="57" t="s">
        <v>73</v>
      </c>
      <c r="Z547" s="57"/>
      <c r="AA547" s="57"/>
      <c r="AB547" s="57"/>
      <c r="AC547" s="57"/>
      <c r="AD547" s="57">
        <v>393336008510</v>
      </c>
      <c r="AE547" s="57" t="s">
        <v>7009</v>
      </c>
      <c r="AF547" s="57" t="s">
        <v>75</v>
      </c>
      <c r="AG547" s="57" t="s">
        <v>76</v>
      </c>
      <c r="AH547" s="57" t="s">
        <v>72</v>
      </c>
      <c r="AI547" s="57" t="s">
        <v>77</v>
      </c>
      <c r="AJ547" s="57" t="s">
        <v>7010</v>
      </c>
      <c r="AK547" s="57" t="s">
        <v>264</v>
      </c>
      <c r="AL547" s="57" t="s">
        <v>7011</v>
      </c>
      <c r="AM547" s="57">
        <v>712</v>
      </c>
      <c r="AN547" s="57">
        <v>697</v>
      </c>
      <c r="AO547" s="57" t="s">
        <v>7012</v>
      </c>
      <c r="AP547" s="57" t="s">
        <v>7013</v>
      </c>
      <c r="AQ547" s="57" t="s">
        <v>7013</v>
      </c>
      <c r="AR547" s="57" t="s">
        <v>1897</v>
      </c>
      <c r="AS547" s="57" t="s">
        <v>84</v>
      </c>
      <c r="AT547" s="58">
        <v>2019</v>
      </c>
      <c r="AU547" s="58" t="s">
        <v>2727</v>
      </c>
      <c r="AV547" s="58">
        <v>96</v>
      </c>
      <c r="AW547" s="58">
        <v>23.3</v>
      </c>
      <c r="AX547" s="57" t="s">
        <v>661</v>
      </c>
      <c r="AY547" s="57" t="s">
        <v>7005</v>
      </c>
      <c r="AZ547" s="57" t="s">
        <v>7014</v>
      </c>
      <c r="BA547" s="57" t="s">
        <v>7015</v>
      </c>
      <c r="BB547" s="57" t="s">
        <v>1897</v>
      </c>
      <c r="BC547" s="57" t="s">
        <v>2401</v>
      </c>
      <c r="BD547" s="58" t="str">
        <f t="shared" si="80"/>
        <v>01/10/2019</v>
      </c>
      <c r="BE547" s="58" t="str">
        <f t="shared" si="81"/>
        <v>01/10/2024</v>
      </c>
      <c r="BF547" s="58">
        <f t="shared" si="82"/>
        <v>60</v>
      </c>
      <c r="BG547" s="59">
        <f t="shared" si="83"/>
        <v>0.17454545454545456</v>
      </c>
      <c r="BH547" s="59">
        <f t="shared" si="84"/>
        <v>0.15533333333333335</v>
      </c>
      <c r="BI547" s="59">
        <f t="shared" si="85"/>
        <v>0.36</v>
      </c>
      <c r="BJ547" s="59">
        <f t="shared" si="86"/>
        <v>0.68987878787878787</v>
      </c>
      <c r="BK547" s="9">
        <f t="shared" si="87"/>
        <v>122</v>
      </c>
      <c r="BL547" s="10"/>
      <c r="BM547" s="9">
        <v>123</v>
      </c>
      <c r="BN547" s="20"/>
      <c r="BO547" s="20"/>
      <c r="BP547" s="20"/>
      <c r="BQ547" s="20"/>
      <c r="BR547" s="20"/>
      <c r="BS547" s="20"/>
      <c r="BT547" s="20"/>
      <c r="BU547" s="20"/>
      <c r="BV547" s="20"/>
      <c r="BW547" s="20"/>
      <c r="BX547" s="20"/>
      <c r="BY547" s="20"/>
      <c r="BZ547" s="20"/>
      <c r="CA547" s="20"/>
      <c r="CB547" s="20"/>
      <c r="CC547" s="20"/>
      <c r="CD547" s="20"/>
      <c r="CE547" s="20"/>
      <c r="CF547" s="20"/>
      <c r="CG547" s="20"/>
      <c r="CH547" s="20"/>
      <c r="CI547" s="20"/>
      <c r="CJ547" s="20"/>
      <c r="CK547" s="20"/>
      <c r="CL547" s="20"/>
      <c r="CM547" s="20"/>
      <c r="CN547" s="20"/>
      <c r="CO547" s="20"/>
      <c r="CP547" s="20"/>
      <c r="CQ547" s="20"/>
      <c r="CR547" s="20"/>
      <c r="CS547" s="20"/>
      <c r="CT547" s="20"/>
      <c r="CU547" s="20"/>
      <c r="CV547" s="20"/>
      <c r="CW547" s="20"/>
      <c r="CX547" s="20"/>
      <c r="CY547" s="20"/>
      <c r="CZ547" s="20"/>
      <c r="DA547" s="20"/>
      <c r="DB547" s="20"/>
      <c r="DC547" s="20"/>
      <c r="DD547" s="20"/>
      <c r="DE547" s="20"/>
      <c r="DF547" s="20"/>
      <c r="DG547" s="20"/>
      <c r="DH547" s="20"/>
      <c r="DI547" s="20"/>
      <c r="DJ547" s="20"/>
      <c r="DK547" s="20"/>
      <c r="DL547" s="20"/>
      <c r="DM547" s="20"/>
      <c r="DN547" s="20"/>
      <c r="DO547" s="20"/>
      <c r="DP547" s="20"/>
      <c r="DQ547" s="20"/>
      <c r="DR547" s="20"/>
      <c r="DS547" s="20"/>
      <c r="DT547" s="20"/>
      <c r="DU547" s="20"/>
      <c r="DV547" s="20"/>
      <c r="DW547" s="20"/>
      <c r="DX547" s="20"/>
      <c r="DY547" s="20"/>
      <c r="DZ547" s="20"/>
      <c r="EA547" s="20"/>
      <c r="EB547" s="20"/>
      <c r="EC547" s="20"/>
      <c r="ED547" s="20"/>
      <c r="EE547" s="20"/>
      <c r="EF547" s="20"/>
      <c r="EG547" s="20"/>
      <c r="EH547" s="20"/>
      <c r="EI547" s="20"/>
      <c r="EJ547" s="20"/>
      <c r="EK547" s="20"/>
      <c r="EL547" s="20"/>
      <c r="EM547" s="20"/>
      <c r="EN547" s="20"/>
      <c r="EO547" s="20"/>
      <c r="EP547" s="20"/>
      <c r="EQ547" s="20"/>
      <c r="ER547" s="20"/>
      <c r="ES547" s="20"/>
      <c r="ET547" s="20"/>
      <c r="EU547" s="20"/>
      <c r="EV547" s="20"/>
      <c r="EW547" s="20"/>
      <c r="EX547" s="20"/>
      <c r="EY547" s="20"/>
      <c r="EZ547" s="20"/>
      <c r="FA547" s="20"/>
      <c r="FB547" s="20"/>
      <c r="FC547" s="20"/>
      <c r="FD547" s="20"/>
      <c r="FE547" s="20"/>
      <c r="FF547" s="20"/>
      <c r="FG547" s="20"/>
      <c r="FH547" s="20"/>
      <c r="FI547" s="20"/>
      <c r="FJ547" s="20"/>
      <c r="FK547" s="20"/>
      <c r="FL547" s="20"/>
      <c r="FM547" s="20"/>
      <c r="FN547" s="20"/>
      <c r="FO547" s="20"/>
      <c r="FP547" s="20"/>
      <c r="FQ547" s="20"/>
      <c r="FR547" s="20"/>
      <c r="FS547" s="20"/>
      <c r="FT547" s="20"/>
      <c r="FU547" s="20"/>
      <c r="FV547" s="20"/>
    </row>
    <row r="548" spans="1:178" hidden="1" x14ac:dyDescent="0.35">
      <c r="A548" s="38">
        <v>508</v>
      </c>
      <c r="B548" s="38" t="s">
        <v>63</v>
      </c>
      <c r="C548" s="38" t="s">
        <v>855</v>
      </c>
      <c r="D548" s="38" t="s">
        <v>7016</v>
      </c>
      <c r="E548" s="38" t="s">
        <v>136</v>
      </c>
      <c r="F548" s="38" t="s">
        <v>7017</v>
      </c>
      <c r="G548" s="38"/>
      <c r="H548" s="38" t="s">
        <v>7018</v>
      </c>
      <c r="I548" s="57">
        <v>0</v>
      </c>
      <c r="J548" s="57" t="s">
        <v>7019</v>
      </c>
      <c r="K548" s="57" t="s">
        <v>7020</v>
      </c>
      <c r="L548" s="57" t="s">
        <v>7021</v>
      </c>
      <c r="M548" s="57" t="s">
        <v>72</v>
      </c>
      <c r="N548" s="57" t="s">
        <v>73</v>
      </c>
      <c r="O548" s="57"/>
      <c r="P548" s="57"/>
      <c r="Q548" s="57"/>
      <c r="R548" s="57">
        <v>0</v>
      </c>
      <c r="S548" s="57"/>
      <c r="T548" s="57">
        <v>0</v>
      </c>
      <c r="U548" s="57" t="s">
        <v>7019</v>
      </c>
      <c r="V548" s="57" t="s">
        <v>7020</v>
      </c>
      <c r="W548" s="57" t="s">
        <v>7021</v>
      </c>
      <c r="X548" s="57" t="s">
        <v>72</v>
      </c>
      <c r="Y548" s="57" t="s">
        <v>73</v>
      </c>
      <c r="Z548" s="57"/>
      <c r="AA548" s="57"/>
      <c r="AB548" s="57"/>
      <c r="AC548" s="57"/>
      <c r="AD548" s="57">
        <v>393240533855</v>
      </c>
      <c r="AE548" s="57" t="s">
        <v>7022</v>
      </c>
      <c r="AF548" s="57" t="s">
        <v>75</v>
      </c>
      <c r="AG548" s="57" t="s">
        <v>992</v>
      </c>
      <c r="AH548" s="57" t="s">
        <v>72</v>
      </c>
      <c r="AI548" s="57" t="s">
        <v>77</v>
      </c>
      <c r="AJ548" s="57" t="s">
        <v>7023</v>
      </c>
      <c r="AK548" s="57" t="s">
        <v>1144</v>
      </c>
      <c r="AL548" s="57" t="s">
        <v>7024</v>
      </c>
      <c r="AM548" s="57">
        <v>864</v>
      </c>
      <c r="AN548" s="57">
        <v>508</v>
      </c>
      <c r="AO548" s="57" t="s">
        <v>7025</v>
      </c>
      <c r="AP548" s="57" t="s">
        <v>7026</v>
      </c>
      <c r="AQ548" s="57" t="s">
        <v>7026</v>
      </c>
      <c r="AR548" s="57" t="s">
        <v>1897</v>
      </c>
      <c r="AS548" s="57" t="s">
        <v>4051</v>
      </c>
      <c r="AT548" s="58">
        <v>2018</v>
      </c>
      <c r="AU548" s="58" t="s">
        <v>6442</v>
      </c>
      <c r="AV548" s="58">
        <v>104</v>
      </c>
      <c r="AW548" s="58">
        <v>24.4</v>
      </c>
      <c r="AX548" s="57" t="s">
        <v>855</v>
      </c>
      <c r="AY548" s="57" t="s">
        <v>7016</v>
      </c>
      <c r="AZ548" s="57" t="s">
        <v>324</v>
      </c>
      <c r="BA548" s="57" t="s">
        <v>7027</v>
      </c>
      <c r="BB548" s="57" t="s">
        <v>1897</v>
      </c>
      <c r="BC548" s="57" t="s">
        <v>2401</v>
      </c>
      <c r="BD548" s="58" t="str">
        <f t="shared" si="80"/>
        <v>01/10/2018</v>
      </c>
      <c r="BE548" s="58" t="str">
        <f t="shared" si="81"/>
        <v>01/02/2024</v>
      </c>
      <c r="BF548" s="58">
        <f t="shared" si="82"/>
        <v>64</v>
      </c>
      <c r="BG548" s="59">
        <f t="shared" si="83"/>
        <v>0.18909090909090909</v>
      </c>
      <c r="BH548" s="59">
        <f t="shared" si="84"/>
        <v>0.16266666666666665</v>
      </c>
      <c r="BI548" s="59">
        <f t="shared" si="85"/>
        <v>0.33749999999999997</v>
      </c>
      <c r="BJ548" s="59">
        <f t="shared" si="86"/>
        <v>0.68925757575757562</v>
      </c>
      <c r="BK548" s="9">
        <f t="shared" si="87"/>
        <v>123</v>
      </c>
      <c r="BL548" s="10"/>
      <c r="BM548" s="9">
        <v>122</v>
      </c>
    </row>
    <row r="549" spans="1:178" hidden="1" x14ac:dyDescent="0.35">
      <c r="A549" s="57">
        <v>179</v>
      </c>
      <c r="B549" s="57" t="s">
        <v>63</v>
      </c>
      <c r="C549" s="57" t="s">
        <v>561</v>
      </c>
      <c r="D549" s="57" t="s">
        <v>7028</v>
      </c>
      <c r="E549" s="57" t="s">
        <v>66</v>
      </c>
      <c r="F549" s="57" t="s">
        <v>7029</v>
      </c>
      <c r="G549" s="57"/>
      <c r="H549" s="57" t="s">
        <v>7030</v>
      </c>
      <c r="I549" s="57">
        <v>0</v>
      </c>
      <c r="J549" s="57" t="s">
        <v>7031</v>
      </c>
      <c r="K549" s="57" t="s">
        <v>5733</v>
      </c>
      <c r="L549" s="57" t="s">
        <v>5734</v>
      </c>
      <c r="M549" s="57" t="s">
        <v>72</v>
      </c>
      <c r="N549" s="57" t="s">
        <v>73</v>
      </c>
      <c r="O549" s="57"/>
      <c r="P549" s="57"/>
      <c r="Q549" s="57"/>
      <c r="R549" s="57">
        <v>0</v>
      </c>
      <c r="S549" s="57"/>
      <c r="T549" s="57">
        <v>0</v>
      </c>
      <c r="U549" s="57" t="s">
        <v>7031</v>
      </c>
      <c r="V549" s="57" t="s">
        <v>5733</v>
      </c>
      <c r="W549" s="57" t="s">
        <v>5734</v>
      </c>
      <c r="X549" s="57" t="s">
        <v>72</v>
      </c>
      <c r="Y549" s="57" t="s">
        <v>73</v>
      </c>
      <c r="Z549" s="57"/>
      <c r="AA549" s="57"/>
      <c r="AB549" s="57"/>
      <c r="AC549" s="57"/>
      <c r="AD549" s="57">
        <v>3886960533</v>
      </c>
      <c r="AE549" s="57" t="s">
        <v>7032</v>
      </c>
      <c r="AF549" s="57" t="s">
        <v>75</v>
      </c>
      <c r="AG549" s="57" t="s">
        <v>992</v>
      </c>
      <c r="AH549" s="57" t="s">
        <v>72</v>
      </c>
      <c r="AI549" s="57" t="s">
        <v>77</v>
      </c>
      <c r="AJ549" s="57" t="s">
        <v>7033</v>
      </c>
      <c r="AK549" s="57" t="s">
        <v>5737</v>
      </c>
      <c r="AL549" s="57" t="s">
        <v>6389</v>
      </c>
      <c r="AM549" s="57">
        <v>420</v>
      </c>
      <c r="AN549" s="57">
        <v>179</v>
      </c>
      <c r="AO549" s="57" t="s">
        <v>7034</v>
      </c>
      <c r="AP549" s="57" t="s">
        <v>7035</v>
      </c>
      <c r="AQ549" s="57" t="s">
        <v>7035</v>
      </c>
      <c r="AR549" s="57" t="s">
        <v>1897</v>
      </c>
      <c r="AS549" s="57" t="s">
        <v>5714</v>
      </c>
      <c r="AT549" s="58">
        <v>2017</v>
      </c>
      <c r="AU549" s="58" t="s">
        <v>3301</v>
      </c>
      <c r="AV549" s="58">
        <v>95</v>
      </c>
      <c r="AW549" s="58">
        <v>22.85</v>
      </c>
      <c r="AX549" s="57" t="s">
        <v>561</v>
      </c>
      <c r="AY549" s="57" t="s">
        <v>7028</v>
      </c>
      <c r="AZ549" s="57" t="s">
        <v>2190</v>
      </c>
      <c r="BA549" s="57" t="s">
        <v>7036</v>
      </c>
      <c r="BB549" s="57" t="s">
        <v>1897</v>
      </c>
      <c r="BC549" s="57" t="s">
        <v>5729</v>
      </c>
      <c r="BD549" s="58" t="str">
        <f t="shared" si="80"/>
        <v>01/10/2017</v>
      </c>
      <c r="BE549" s="58" t="str">
        <f t="shared" si="81"/>
        <v>01/10/2022</v>
      </c>
      <c r="BF549" s="58">
        <f t="shared" si="82"/>
        <v>60</v>
      </c>
      <c r="BG549" s="59">
        <f t="shared" si="83"/>
        <v>0.17272727272727273</v>
      </c>
      <c r="BH549" s="59">
        <f t="shared" si="84"/>
        <v>0.15233333333333335</v>
      </c>
      <c r="BI549" s="59">
        <f t="shared" si="85"/>
        <v>0.36</v>
      </c>
      <c r="BJ549" s="59">
        <f t="shared" si="86"/>
        <v>0.68506060606060604</v>
      </c>
      <c r="BK549" s="9">
        <f t="shared" si="87"/>
        <v>124</v>
      </c>
      <c r="BL549" s="10"/>
      <c r="BM549" s="9">
        <v>126</v>
      </c>
    </row>
    <row r="550" spans="1:178" hidden="1" x14ac:dyDescent="0.35">
      <c r="A550" s="38">
        <v>128</v>
      </c>
      <c r="B550" s="38" t="s">
        <v>63</v>
      </c>
      <c r="C550" s="38" t="s">
        <v>454</v>
      </c>
      <c r="D550" s="38" t="s">
        <v>7037</v>
      </c>
      <c r="E550" s="38" t="s">
        <v>136</v>
      </c>
      <c r="F550" s="38" t="s">
        <v>7038</v>
      </c>
      <c r="G550" s="38"/>
      <c r="H550" s="38" t="s">
        <v>7039</v>
      </c>
      <c r="I550" s="57">
        <v>0</v>
      </c>
      <c r="J550" s="57" t="s">
        <v>7040</v>
      </c>
      <c r="K550" s="57" t="s">
        <v>1993</v>
      </c>
      <c r="L550" s="57" t="s">
        <v>1994</v>
      </c>
      <c r="M550" s="57" t="s">
        <v>879</v>
      </c>
      <c r="N550" s="57" t="s">
        <v>73</v>
      </c>
      <c r="O550" s="57"/>
      <c r="P550" s="57"/>
      <c r="Q550" s="57"/>
      <c r="R550" s="57">
        <v>0</v>
      </c>
      <c r="S550" s="57"/>
      <c r="T550" s="57">
        <v>0</v>
      </c>
      <c r="U550" s="57" t="s">
        <v>7040</v>
      </c>
      <c r="V550" s="57" t="s">
        <v>1993</v>
      </c>
      <c r="W550" s="57" t="s">
        <v>1994</v>
      </c>
      <c r="X550" s="57" t="s">
        <v>879</v>
      </c>
      <c r="Y550" s="57" t="s">
        <v>73</v>
      </c>
      <c r="Z550" s="57"/>
      <c r="AA550" s="57"/>
      <c r="AB550" s="57"/>
      <c r="AC550" s="57"/>
      <c r="AD550" s="57">
        <v>3313055794</v>
      </c>
      <c r="AE550" s="57" t="s">
        <v>7041</v>
      </c>
      <c r="AF550" s="57" t="s">
        <v>75</v>
      </c>
      <c r="AG550" s="57" t="s">
        <v>1994</v>
      </c>
      <c r="AH550" s="57" t="s">
        <v>879</v>
      </c>
      <c r="AI550" s="57" t="s">
        <v>77</v>
      </c>
      <c r="AJ550" s="57" t="s">
        <v>7042</v>
      </c>
      <c r="AK550" s="57" t="s">
        <v>7043</v>
      </c>
      <c r="AL550" s="57" t="s">
        <v>7044</v>
      </c>
      <c r="AM550" s="57">
        <v>128</v>
      </c>
      <c r="AN550" s="57">
        <v>128</v>
      </c>
      <c r="AO550" s="57" t="s">
        <v>7045</v>
      </c>
      <c r="AP550" s="57" t="s">
        <v>7046</v>
      </c>
      <c r="AQ550" s="57" t="s">
        <v>7046</v>
      </c>
      <c r="AR550" s="57" t="s">
        <v>1897</v>
      </c>
      <c r="AS550" s="57" t="s">
        <v>84</v>
      </c>
      <c r="AT550" s="58">
        <v>2018</v>
      </c>
      <c r="AU550" s="58" t="s">
        <v>1612</v>
      </c>
      <c r="AV550" s="58">
        <v>99</v>
      </c>
      <c r="AW550" s="58">
        <v>25.09</v>
      </c>
      <c r="AX550" s="57" t="s">
        <v>454</v>
      </c>
      <c r="AY550" s="57" t="s">
        <v>7037</v>
      </c>
      <c r="AZ550" s="57" t="s">
        <v>2190</v>
      </c>
      <c r="BA550" s="57" t="s">
        <v>7047</v>
      </c>
      <c r="BB550" s="57" t="s">
        <v>1897</v>
      </c>
      <c r="BC550" s="57" t="s">
        <v>5651</v>
      </c>
      <c r="BD550" s="58" t="str">
        <f t="shared" si="80"/>
        <v>01/10/2018</v>
      </c>
      <c r="BE550" s="58" t="str">
        <f t="shared" si="81"/>
        <v>01/03/2024</v>
      </c>
      <c r="BF550" s="58">
        <f t="shared" si="82"/>
        <v>65</v>
      </c>
      <c r="BG550" s="59">
        <f t="shared" si="83"/>
        <v>0.18000000000000002</v>
      </c>
      <c r="BH550" s="59">
        <f t="shared" si="84"/>
        <v>0.16726666666666667</v>
      </c>
      <c r="BI550" s="59">
        <f t="shared" si="85"/>
        <v>0.3323076923076923</v>
      </c>
      <c r="BJ550" s="59">
        <f t="shared" si="86"/>
        <v>0.67957435897435903</v>
      </c>
      <c r="BK550" s="9">
        <f t="shared" si="87"/>
        <v>125</v>
      </c>
      <c r="BL550" s="10"/>
      <c r="BM550" s="9">
        <v>125</v>
      </c>
    </row>
    <row r="551" spans="1:178" hidden="1" x14ac:dyDescent="0.35">
      <c r="A551" s="57">
        <v>395</v>
      </c>
      <c r="B551" s="57" t="s">
        <v>63</v>
      </c>
      <c r="C551" s="57" t="s">
        <v>4228</v>
      </c>
      <c r="D551" s="57" t="s">
        <v>7048</v>
      </c>
      <c r="E551" s="57" t="s">
        <v>136</v>
      </c>
      <c r="F551" s="57" t="s">
        <v>7049</v>
      </c>
      <c r="G551" s="57"/>
      <c r="H551" s="57" t="s">
        <v>7050</v>
      </c>
      <c r="I551" s="57">
        <v>0</v>
      </c>
      <c r="J551" s="57" t="s">
        <v>7051</v>
      </c>
      <c r="K551" s="57" t="s">
        <v>1807</v>
      </c>
      <c r="L551" s="57" t="s">
        <v>76</v>
      </c>
      <c r="M551" s="57" t="s">
        <v>72</v>
      </c>
      <c r="N551" s="57" t="s">
        <v>73</v>
      </c>
      <c r="O551" s="57"/>
      <c r="P551" s="57"/>
      <c r="Q551" s="57"/>
      <c r="R551" s="57">
        <v>0</v>
      </c>
      <c r="S551" s="57"/>
      <c r="T551" s="57">
        <v>0</v>
      </c>
      <c r="U551" s="57" t="s">
        <v>7051</v>
      </c>
      <c r="V551" s="57" t="s">
        <v>1807</v>
      </c>
      <c r="W551" s="57" t="s">
        <v>76</v>
      </c>
      <c r="X551" s="57" t="s">
        <v>72</v>
      </c>
      <c r="Y551" s="57" t="s">
        <v>73</v>
      </c>
      <c r="Z551" s="57"/>
      <c r="AA551" s="57"/>
      <c r="AB551" s="57"/>
      <c r="AC551" s="57"/>
      <c r="AD551" s="57">
        <v>393299223144</v>
      </c>
      <c r="AE551" s="57" t="s">
        <v>6806</v>
      </c>
      <c r="AF551" s="57" t="s">
        <v>75</v>
      </c>
      <c r="AG551" s="57" t="s">
        <v>76</v>
      </c>
      <c r="AH551" s="57" t="s">
        <v>72</v>
      </c>
      <c r="AI551" s="57" t="s">
        <v>77</v>
      </c>
      <c r="AJ551" s="57" t="s">
        <v>7052</v>
      </c>
      <c r="AK551" s="57" t="s">
        <v>145</v>
      </c>
      <c r="AL551" s="57" t="s">
        <v>7053</v>
      </c>
      <c r="AM551" s="57">
        <v>485</v>
      </c>
      <c r="AN551" s="57">
        <v>395</v>
      </c>
      <c r="AO551" s="57" t="s">
        <v>7054</v>
      </c>
      <c r="AP551" s="57" t="s">
        <v>7055</v>
      </c>
      <c r="AQ551" s="57" t="s">
        <v>7055</v>
      </c>
      <c r="AR551" s="57" t="s">
        <v>1897</v>
      </c>
      <c r="AS551" s="57" t="s">
        <v>4051</v>
      </c>
      <c r="AT551" s="58">
        <v>2018</v>
      </c>
      <c r="AU551" s="58" t="s">
        <v>5596</v>
      </c>
      <c r="AV551" s="58">
        <v>103</v>
      </c>
      <c r="AW551" s="58">
        <v>24.2</v>
      </c>
      <c r="AX551" s="57" t="s">
        <v>4228</v>
      </c>
      <c r="AY551" s="57" t="s">
        <v>7048</v>
      </c>
      <c r="AZ551" s="57" t="s">
        <v>131</v>
      </c>
      <c r="BA551" s="57" t="s">
        <v>7056</v>
      </c>
      <c r="BB551" s="57" t="s">
        <v>1897</v>
      </c>
      <c r="BC551" s="57" t="s">
        <v>2401</v>
      </c>
      <c r="BD551" s="58" t="str">
        <f t="shared" si="80"/>
        <v>01/10/2018</v>
      </c>
      <c r="BE551" s="58" t="str">
        <f t="shared" si="81"/>
        <v>01/04/2024</v>
      </c>
      <c r="BF551" s="58">
        <f t="shared" si="82"/>
        <v>66</v>
      </c>
      <c r="BG551" s="59">
        <f t="shared" si="83"/>
        <v>0.18727272727272729</v>
      </c>
      <c r="BH551" s="59">
        <f t="shared" si="84"/>
        <v>0.16133333333333333</v>
      </c>
      <c r="BI551" s="59">
        <f t="shared" si="85"/>
        <v>0.32727272727272722</v>
      </c>
      <c r="BJ551" s="59">
        <f t="shared" si="86"/>
        <v>0.67587878787878775</v>
      </c>
      <c r="BK551" s="9">
        <f t="shared" si="87"/>
        <v>126</v>
      </c>
      <c r="BL551" s="10"/>
      <c r="BM551" s="9">
        <v>127</v>
      </c>
    </row>
    <row r="552" spans="1:178" hidden="1" x14ac:dyDescent="0.35">
      <c r="A552" s="57">
        <v>98</v>
      </c>
      <c r="B552" s="57" t="s">
        <v>63</v>
      </c>
      <c r="C552" s="57" t="s">
        <v>3764</v>
      </c>
      <c r="D552" s="57" t="s">
        <v>7057</v>
      </c>
      <c r="E552" s="57" t="s">
        <v>136</v>
      </c>
      <c r="F552" s="57" t="s">
        <v>7058</v>
      </c>
      <c r="G552" s="57"/>
      <c r="H552" s="57" t="s">
        <v>7059</v>
      </c>
      <c r="I552" s="57">
        <v>0</v>
      </c>
      <c r="J552" s="57" t="s">
        <v>7060</v>
      </c>
      <c r="K552" s="57" t="s">
        <v>361</v>
      </c>
      <c r="L552" s="57" t="s">
        <v>76</v>
      </c>
      <c r="M552" s="57" t="s">
        <v>72</v>
      </c>
      <c r="N552" s="57" t="s">
        <v>73</v>
      </c>
      <c r="O552" s="57"/>
      <c r="P552" s="57"/>
      <c r="Q552" s="57"/>
      <c r="R552" s="57">
        <v>0</v>
      </c>
      <c r="S552" s="57"/>
      <c r="T552" s="57">
        <v>0</v>
      </c>
      <c r="U552" s="57" t="s">
        <v>7060</v>
      </c>
      <c r="V552" s="57" t="s">
        <v>361</v>
      </c>
      <c r="W552" s="57" t="s">
        <v>76</v>
      </c>
      <c r="X552" s="57" t="s">
        <v>72</v>
      </c>
      <c r="Y552" s="57" t="s">
        <v>73</v>
      </c>
      <c r="Z552" s="57"/>
      <c r="AA552" s="57"/>
      <c r="AB552" s="57"/>
      <c r="AC552" s="57"/>
      <c r="AD552" s="57" t="s">
        <v>7061</v>
      </c>
      <c r="AE552" s="57" t="s">
        <v>7062</v>
      </c>
      <c r="AF552" s="57" t="s">
        <v>75</v>
      </c>
      <c r="AG552" s="57" t="s">
        <v>7063</v>
      </c>
      <c r="AH552" s="57" t="s">
        <v>474</v>
      </c>
      <c r="AI552" s="57" t="s">
        <v>77</v>
      </c>
      <c r="AJ552" s="57" t="s">
        <v>7064</v>
      </c>
      <c r="AK552" s="57" t="s">
        <v>145</v>
      </c>
      <c r="AL552" s="57" t="s">
        <v>7065</v>
      </c>
      <c r="AM552" s="57">
        <v>437</v>
      </c>
      <c r="AN552" s="57">
        <v>98</v>
      </c>
      <c r="AO552" s="57" t="s">
        <v>7066</v>
      </c>
      <c r="AP552" s="57" t="s">
        <v>7067</v>
      </c>
      <c r="AQ552" s="57" t="s">
        <v>7067</v>
      </c>
      <c r="AR552" s="57" t="s">
        <v>1897</v>
      </c>
      <c r="AS552" s="57" t="s">
        <v>5561</v>
      </c>
      <c r="AT552" s="58">
        <v>2017</v>
      </c>
      <c r="AU552" s="58" t="s">
        <v>3434</v>
      </c>
      <c r="AV552" s="58">
        <v>110</v>
      </c>
      <c r="AW552" s="58">
        <v>26.78</v>
      </c>
      <c r="AX552" s="57" t="s">
        <v>3764</v>
      </c>
      <c r="AY552" s="57" t="s">
        <v>7057</v>
      </c>
      <c r="AZ552" s="57" t="s">
        <v>683</v>
      </c>
      <c r="BA552" s="57" t="s">
        <v>7068</v>
      </c>
      <c r="BB552" s="57" t="s">
        <v>1897</v>
      </c>
      <c r="BC552" s="57" t="s">
        <v>5564</v>
      </c>
      <c r="BD552" s="58" t="str">
        <f t="shared" si="80"/>
        <v>01/10/2017</v>
      </c>
      <c r="BE552" s="58" t="str">
        <f t="shared" si="81"/>
        <v>01/11/2023</v>
      </c>
      <c r="BF552" s="58">
        <f t="shared" si="82"/>
        <v>73</v>
      </c>
      <c r="BG552" s="59">
        <f t="shared" si="83"/>
        <v>0.2</v>
      </c>
      <c r="BH552" s="59">
        <f t="shared" si="84"/>
        <v>0.17853333333333335</v>
      </c>
      <c r="BI552" s="59">
        <f t="shared" si="85"/>
        <v>0.29589041095890406</v>
      </c>
      <c r="BJ552" s="59">
        <f t="shared" si="86"/>
        <v>0.67442374429223739</v>
      </c>
      <c r="BK552" s="9">
        <f t="shared" si="87"/>
        <v>127</v>
      </c>
      <c r="BL552" s="10"/>
      <c r="BM552" s="9">
        <v>124</v>
      </c>
    </row>
    <row r="553" spans="1:178" hidden="1" x14ac:dyDescent="0.35">
      <c r="A553" s="38">
        <v>389</v>
      </c>
      <c r="B553" s="38" t="s">
        <v>63</v>
      </c>
      <c r="C553" s="38" t="s">
        <v>2220</v>
      </c>
      <c r="D553" s="38" t="s">
        <v>7069</v>
      </c>
      <c r="E553" s="38" t="s">
        <v>66</v>
      </c>
      <c r="F553" s="38" t="s">
        <v>7070</v>
      </c>
      <c r="G553" s="38"/>
      <c r="H553" s="38" t="s">
        <v>7071</v>
      </c>
      <c r="I553" s="57">
        <v>0</v>
      </c>
      <c r="J553" s="57" t="s">
        <v>7072</v>
      </c>
      <c r="K553" s="57" t="s">
        <v>7073</v>
      </c>
      <c r="L553" s="57" t="s">
        <v>992</v>
      </c>
      <c r="M553" s="57" t="s">
        <v>72</v>
      </c>
      <c r="N553" s="57" t="s">
        <v>73</v>
      </c>
      <c r="O553" s="57"/>
      <c r="P553" s="57"/>
      <c r="Q553" s="57"/>
      <c r="R553" s="57">
        <v>0</v>
      </c>
      <c r="S553" s="57"/>
      <c r="T553" s="57">
        <v>0</v>
      </c>
      <c r="U553" s="57" t="s">
        <v>7072</v>
      </c>
      <c r="V553" s="57" t="s">
        <v>7073</v>
      </c>
      <c r="W553" s="57" t="s">
        <v>992</v>
      </c>
      <c r="X553" s="57" t="s">
        <v>72</v>
      </c>
      <c r="Y553" s="57" t="s">
        <v>73</v>
      </c>
      <c r="Z553" s="57"/>
      <c r="AA553" s="57"/>
      <c r="AB553" s="57"/>
      <c r="AC553" s="57"/>
      <c r="AD553" s="57">
        <v>393459851968</v>
      </c>
      <c r="AE553" s="57" t="s">
        <v>7074</v>
      </c>
      <c r="AF553" s="57" t="s">
        <v>75</v>
      </c>
      <c r="AG553" s="57" t="s">
        <v>992</v>
      </c>
      <c r="AH553" s="57" t="s">
        <v>72</v>
      </c>
      <c r="AI553" s="57" t="s">
        <v>77</v>
      </c>
      <c r="AJ553" s="57" t="s">
        <v>7075</v>
      </c>
      <c r="AK553" s="57" t="s">
        <v>7076</v>
      </c>
      <c r="AL553" s="57" t="s">
        <v>7077</v>
      </c>
      <c r="AM553" s="57">
        <v>356</v>
      </c>
      <c r="AN553" s="57">
        <v>389</v>
      </c>
      <c r="AO553" s="57" t="s">
        <v>7078</v>
      </c>
      <c r="AP553" s="57" t="s">
        <v>7079</v>
      </c>
      <c r="AQ553" s="57" t="s">
        <v>7079</v>
      </c>
      <c r="AR553" s="57" t="s">
        <v>1897</v>
      </c>
      <c r="AS553" s="57" t="s">
        <v>5714</v>
      </c>
      <c r="AT553" s="58">
        <v>2018</v>
      </c>
      <c r="AU553" s="58" t="s">
        <v>5596</v>
      </c>
      <c r="AV553" s="58">
        <v>101</v>
      </c>
      <c r="AW553" s="58">
        <v>24.43</v>
      </c>
      <c r="AX553" s="57" t="s">
        <v>2220</v>
      </c>
      <c r="AY553" s="57" t="s">
        <v>7069</v>
      </c>
      <c r="AZ553" s="57" t="s">
        <v>683</v>
      </c>
      <c r="BA553" s="57" t="s">
        <v>7080</v>
      </c>
      <c r="BB553" s="57" t="s">
        <v>1897</v>
      </c>
      <c r="BC553" s="57" t="s">
        <v>5717</v>
      </c>
      <c r="BD553" s="58" t="str">
        <f t="shared" si="80"/>
        <v>01/10/2018</v>
      </c>
      <c r="BE553" s="58" t="str">
        <f t="shared" si="81"/>
        <v>01/04/2024</v>
      </c>
      <c r="BF553" s="58">
        <f t="shared" si="82"/>
        <v>66</v>
      </c>
      <c r="BG553" s="59">
        <f t="shared" si="83"/>
        <v>0.18363636363636365</v>
      </c>
      <c r="BH553" s="59">
        <f t="shared" si="84"/>
        <v>0.16286666666666669</v>
      </c>
      <c r="BI553" s="59">
        <f t="shared" si="85"/>
        <v>0.32727272727272722</v>
      </c>
      <c r="BJ553" s="59">
        <f t="shared" si="86"/>
        <v>0.67377575757575747</v>
      </c>
      <c r="BK553" s="9">
        <f t="shared" si="87"/>
        <v>128</v>
      </c>
      <c r="BL553" s="10"/>
      <c r="BM553" s="9">
        <v>128</v>
      </c>
    </row>
    <row r="554" spans="1:178" hidden="1" x14ac:dyDescent="0.35">
      <c r="A554" s="57">
        <v>762</v>
      </c>
      <c r="B554" s="57" t="s">
        <v>63</v>
      </c>
      <c r="C554" s="57" t="s">
        <v>661</v>
      </c>
      <c r="D554" s="57" t="s">
        <v>7081</v>
      </c>
      <c r="E554" s="57" t="s">
        <v>136</v>
      </c>
      <c r="F554" s="57" t="s">
        <v>7082</v>
      </c>
      <c r="G554" s="57"/>
      <c r="H554" s="57" t="s">
        <v>7083</v>
      </c>
      <c r="I554" s="57">
        <v>0</v>
      </c>
      <c r="J554" s="57" t="s">
        <v>7084</v>
      </c>
      <c r="K554" s="57" t="s">
        <v>158</v>
      </c>
      <c r="L554" s="57" t="s">
        <v>76</v>
      </c>
      <c r="M554" s="57" t="s">
        <v>72</v>
      </c>
      <c r="N554" s="57" t="s">
        <v>73</v>
      </c>
      <c r="O554" s="57"/>
      <c r="P554" s="57"/>
      <c r="Q554" s="57"/>
      <c r="R554" s="57">
        <v>0</v>
      </c>
      <c r="S554" s="57"/>
      <c r="T554" s="57">
        <v>0</v>
      </c>
      <c r="U554" s="57" t="s">
        <v>7084</v>
      </c>
      <c r="V554" s="57" t="s">
        <v>158</v>
      </c>
      <c r="W554" s="57" t="s">
        <v>76</v>
      </c>
      <c r="X554" s="57" t="s">
        <v>72</v>
      </c>
      <c r="Y554" s="57" t="s">
        <v>73</v>
      </c>
      <c r="Z554" s="57"/>
      <c r="AA554" s="57"/>
      <c r="AB554" s="57"/>
      <c r="AC554" s="57"/>
      <c r="AD554" s="57">
        <v>3319923633</v>
      </c>
      <c r="AE554" s="57" t="s">
        <v>7085</v>
      </c>
      <c r="AF554" s="57" t="s">
        <v>75</v>
      </c>
      <c r="AG554" s="57" t="s">
        <v>76</v>
      </c>
      <c r="AH554" s="57" t="s">
        <v>72</v>
      </c>
      <c r="AI554" s="57" t="s">
        <v>77</v>
      </c>
      <c r="AJ554" s="57" t="s">
        <v>7086</v>
      </c>
      <c r="AK554" s="57" t="s">
        <v>145</v>
      </c>
      <c r="AL554" s="57" t="s">
        <v>7087</v>
      </c>
      <c r="AM554" s="57">
        <v>766</v>
      </c>
      <c r="AN554" s="57">
        <v>762</v>
      </c>
      <c r="AO554" s="57" t="s">
        <v>7088</v>
      </c>
      <c r="AP554" s="57" t="s">
        <v>7089</v>
      </c>
      <c r="AQ554" s="57" t="s">
        <v>7089</v>
      </c>
      <c r="AR554" s="57" t="s">
        <v>1897</v>
      </c>
      <c r="AS554" s="57" t="s">
        <v>4051</v>
      </c>
      <c r="AT554" s="58">
        <v>2019</v>
      </c>
      <c r="AU554" s="58" t="s">
        <v>2727</v>
      </c>
      <c r="AV554" s="58">
        <v>91</v>
      </c>
      <c r="AW554" s="58">
        <v>22</v>
      </c>
      <c r="AX554" s="57" t="s">
        <v>661</v>
      </c>
      <c r="AY554" s="57" t="s">
        <v>7081</v>
      </c>
      <c r="AZ554" s="57" t="s">
        <v>324</v>
      </c>
      <c r="BA554" s="57" t="s">
        <v>7090</v>
      </c>
      <c r="BB554" s="57" t="s">
        <v>1897</v>
      </c>
      <c r="BC554" s="57" t="s">
        <v>2401</v>
      </c>
      <c r="BD554" s="58" t="str">
        <f t="shared" ref="BD554:BD568" si="88">"01/10/"&amp;AT554</f>
        <v>01/10/2019</v>
      </c>
      <c r="BE554" s="58" t="str">
        <f t="shared" ref="BE554:BE568" si="89">"01"&amp;RIGHT(TEXT(AU554,"GG/MM/AAAA"),8)</f>
        <v>01/10/2024</v>
      </c>
      <c r="BF554" s="58">
        <f t="shared" ref="BF554:BF568" si="90">DATEDIF(BD554,BE554,"M")</f>
        <v>60</v>
      </c>
      <c r="BG554" s="59">
        <f t="shared" ref="BG554:BG568" si="91">AV554/110*0.2</f>
        <v>0.16545454545454547</v>
      </c>
      <c r="BH554" s="59">
        <f t="shared" ref="BH554:BH568" si="92">AW554/30*0.2</f>
        <v>0.14666666666666667</v>
      </c>
      <c r="BI554" s="59">
        <f t="shared" ref="BI554:BI568" si="93">36/BF554*0.6</f>
        <v>0.36</v>
      </c>
      <c r="BJ554" s="59">
        <f t="shared" ref="BJ554:BJ568" si="94">SUM(BG554:BI554)</f>
        <v>0.67212121212121212</v>
      </c>
      <c r="BK554" s="9">
        <f t="shared" si="87"/>
        <v>129</v>
      </c>
      <c r="BL554" s="10"/>
      <c r="BM554" s="9">
        <v>130</v>
      </c>
    </row>
    <row r="555" spans="1:178" hidden="1" x14ac:dyDescent="0.35">
      <c r="A555" s="57">
        <v>144</v>
      </c>
      <c r="B555" s="57" t="s">
        <v>63</v>
      </c>
      <c r="C555" s="57" t="s">
        <v>661</v>
      </c>
      <c r="D555" s="57" t="s">
        <v>7091</v>
      </c>
      <c r="E555" s="57" t="s">
        <v>136</v>
      </c>
      <c r="F555" s="57" t="s">
        <v>7092</v>
      </c>
      <c r="G555" s="57"/>
      <c r="H555" s="57" t="s">
        <v>7093</v>
      </c>
      <c r="I555" s="57">
        <v>0</v>
      </c>
      <c r="J555" s="57" t="s">
        <v>7094</v>
      </c>
      <c r="K555" s="57" t="s">
        <v>1562</v>
      </c>
      <c r="L555" s="57" t="s">
        <v>76</v>
      </c>
      <c r="M555" s="57" t="s">
        <v>72</v>
      </c>
      <c r="N555" s="57" t="s">
        <v>73</v>
      </c>
      <c r="O555" s="57"/>
      <c r="P555" s="57"/>
      <c r="Q555" s="57"/>
      <c r="R555" s="57">
        <v>0</v>
      </c>
      <c r="S555" s="57"/>
      <c r="T555" s="57">
        <v>0</v>
      </c>
      <c r="U555" s="57" t="s">
        <v>7094</v>
      </c>
      <c r="V555" s="57" t="s">
        <v>1562</v>
      </c>
      <c r="W555" s="57" t="s">
        <v>76</v>
      </c>
      <c r="X555" s="57" t="s">
        <v>72</v>
      </c>
      <c r="Y555" s="57" t="s">
        <v>73</v>
      </c>
      <c r="Z555" s="57"/>
      <c r="AA555" s="57"/>
      <c r="AB555" s="57"/>
      <c r="AC555" s="57"/>
      <c r="AD555" s="57">
        <v>393924687046</v>
      </c>
      <c r="AE555" s="57" t="s">
        <v>7095</v>
      </c>
      <c r="AF555" s="57" t="s">
        <v>75</v>
      </c>
      <c r="AG555" s="57" t="s">
        <v>76</v>
      </c>
      <c r="AH555" s="57" t="s">
        <v>72</v>
      </c>
      <c r="AI555" s="57" t="s">
        <v>223</v>
      </c>
      <c r="AJ555" s="57" t="s">
        <v>7096</v>
      </c>
      <c r="AK555" s="57" t="s">
        <v>5224</v>
      </c>
      <c r="AL555" s="57" t="s">
        <v>7097</v>
      </c>
      <c r="AM555" s="57">
        <v>139</v>
      </c>
      <c r="AN555" s="57">
        <v>144</v>
      </c>
      <c r="AO555" s="57" t="s">
        <v>7098</v>
      </c>
      <c r="AP555" s="57" t="s">
        <v>7099</v>
      </c>
      <c r="AQ555" s="57" t="s">
        <v>7099</v>
      </c>
      <c r="AR555" s="57" t="s">
        <v>1897</v>
      </c>
      <c r="AS555" s="57" t="s">
        <v>4051</v>
      </c>
      <c r="AT555" s="58">
        <v>2018</v>
      </c>
      <c r="AU555" s="58" t="s">
        <v>5596</v>
      </c>
      <c r="AV555" s="58">
        <v>99</v>
      </c>
      <c r="AW555" s="58">
        <v>23.96</v>
      </c>
      <c r="AX555" s="57" t="s">
        <v>661</v>
      </c>
      <c r="AY555" s="57" t="s">
        <v>7091</v>
      </c>
      <c r="AZ555" s="57" t="s">
        <v>683</v>
      </c>
      <c r="BA555" s="57" t="s">
        <v>7100</v>
      </c>
      <c r="BB555" s="57" t="s">
        <v>1897</v>
      </c>
      <c r="BC555" s="57" t="s">
        <v>2401</v>
      </c>
      <c r="BD555" s="58" t="str">
        <f t="shared" si="88"/>
        <v>01/10/2018</v>
      </c>
      <c r="BE555" s="58" t="str">
        <f t="shared" si="89"/>
        <v>01/04/2024</v>
      </c>
      <c r="BF555" s="58">
        <f t="shared" si="90"/>
        <v>66</v>
      </c>
      <c r="BG555" s="59">
        <f t="shared" si="91"/>
        <v>0.18000000000000002</v>
      </c>
      <c r="BH555" s="59">
        <f t="shared" si="92"/>
        <v>0.15973333333333337</v>
      </c>
      <c r="BI555" s="59">
        <f t="shared" si="93"/>
        <v>0.32727272727272722</v>
      </c>
      <c r="BJ555" s="59">
        <f t="shared" si="94"/>
        <v>0.6670060606060606</v>
      </c>
      <c r="BK555" s="9">
        <f t="shared" ref="BK555:BK568" si="95">BK554+1</f>
        <v>130</v>
      </c>
      <c r="BL555" s="10"/>
      <c r="BM555" s="9">
        <v>129</v>
      </c>
    </row>
    <row r="556" spans="1:178" hidden="1" x14ac:dyDescent="0.35">
      <c r="A556" s="57">
        <v>151</v>
      </c>
      <c r="B556" s="57" t="s">
        <v>63</v>
      </c>
      <c r="C556" s="57" t="s">
        <v>661</v>
      </c>
      <c r="D556" s="57" t="s">
        <v>5477</v>
      </c>
      <c r="E556" s="57" t="s">
        <v>136</v>
      </c>
      <c r="F556" s="57" t="s">
        <v>7101</v>
      </c>
      <c r="G556" s="57" t="s">
        <v>7102</v>
      </c>
      <c r="H556" s="57" t="s">
        <v>7103</v>
      </c>
      <c r="I556" s="57">
        <v>0</v>
      </c>
      <c r="J556" s="57" t="s">
        <v>7104</v>
      </c>
      <c r="K556" s="57" t="s">
        <v>6364</v>
      </c>
      <c r="L556" s="57" t="s">
        <v>76</v>
      </c>
      <c r="M556" s="57" t="s">
        <v>72</v>
      </c>
      <c r="N556" s="57" t="s">
        <v>73</v>
      </c>
      <c r="O556" s="57"/>
      <c r="P556" s="57"/>
      <c r="Q556" s="57"/>
      <c r="R556" s="57">
        <v>0</v>
      </c>
      <c r="S556" s="57"/>
      <c r="T556" s="57">
        <v>0</v>
      </c>
      <c r="U556" s="57" t="s">
        <v>7104</v>
      </c>
      <c r="V556" s="57" t="s">
        <v>6364</v>
      </c>
      <c r="W556" s="57" t="s">
        <v>76</v>
      </c>
      <c r="X556" s="57" t="s">
        <v>72</v>
      </c>
      <c r="Y556" s="57" t="s">
        <v>73</v>
      </c>
      <c r="Z556" s="57"/>
      <c r="AA556" s="57"/>
      <c r="AB556" s="57"/>
      <c r="AC556" s="57"/>
      <c r="AD556" s="57">
        <v>393914696930</v>
      </c>
      <c r="AE556" s="57" t="s">
        <v>7105</v>
      </c>
      <c r="AF556" s="57" t="s">
        <v>75</v>
      </c>
      <c r="AG556" s="57" t="s">
        <v>76</v>
      </c>
      <c r="AH556" s="57" t="s">
        <v>72</v>
      </c>
      <c r="AI556" s="57" t="s">
        <v>77</v>
      </c>
      <c r="AJ556" s="57" t="s">
        <v>7106</v>
      </c>
      <c r="AK556" s="57" t="s">
        <v>145</v>
      </c>
      <c r="AL556" s="57" t="s">
        <v>7107</v>
      </c>
      <c r="AM556" s="57">
        <v>148</v>
      </c>
      <c r="AN556" s="57">
        <v>151</v>
      </c>
      <c r="AO556" s="57" t="s">
        <v>7108</v>
      </c>
      <c r="AP556" s="57" t="s">
        <v>7109</v>
      </c>
      <c r="AQ556" s="57" t="s">
        <v>7109</v>
      </c>
      <c r="AR556" s="57" t="s">
        <v>1897</v>
      </c>
      <c r="AS556" s="57" t="s">
        <v>4051</v>
      </c>
      <c r="AT556" s="58">
        <v>2016</v>
      </c>
      <c r="AU556" s="58" t="s">
        <v>7110</v>
      </c>
      <c r="AV556" s="58">
        <v>99</v>
      </c>
      <c r="AW556" s="58">
        <v>23.66</v>
      </c>
      <c r="AX556" s="57" t="s">
        <v>661</v>
      </c>
      <c r="AY556" s="57" t="s">
        <v>5477</v>
      </c>
      <c r="AZ556" s="57" t="s">
        <v>7111</v>
      </c>
      <c r="BA556" s="57" t="s">
        <v>7112</v>
      </c>
      <c r="BB556" s="57" t="s">
        <v>1897</v>
      </c>
      <c r="BC556" s="57" t="s">
        <v>2401</v>
      </c>
      <c r="BD556" s="58" t="str">
        <f t="shared" si="88"/>
        <v>01/10/2016</v>
      </c>
      <c r="BE556" s="58" t="str">
        <f t="shared" si="89"/>
        <v>01/05/2022</v>
      </c>
      <c r="BF556" s="58">
        <f t="shared" si="90"/>
        <v>67</v>
      </c>
      <c r="BG556" s="59">
        <f t="shared" si="91"/>
        <v>0.18000000000000002</v>
      </c>
      <c r="BH556" s="59">
        <f t="shared" si="92"/>
        <v>0.15773333333333334</v>
      </c>
      <c r="BI556" s="59">
        <f t="shared" si="93"/>
        <v>0.32238805970149254</v>
      </c>
      <c r="BJ556" s="59">
        <f t="shared" si="94"/>
        <v>0.66012139303482587</v>
      </c>
      <c r="BK556" s="9">
        <f t="shared" si="95"/>
        <v>131</v>
      </c>
      <c r="BL556" s="10"/>
      <c r="BM556" s="9">
        <v>131</v>
      </c>
    </row>
    <row r="557" spans="1:178" hidden="1" x14ac:dyDescent="0.35">
      <c r="A557" s="57">
        <v>147</v>
      </c>
      <c r="B557" s="57" t="s">
        <v>63</v>
      </c>
      <c r="C557" s="57" t="s">
        <v>356</v>
      </c>
      <c r="D557" s="57" t="s">
        <v>7113</v>
      </c>
      <c r="E557" s="57" t="s">
        <v>136</v>
      </c>
      <c r="F557" s="57" t="s">
        <v>7114</v>
      </c>
      <c r="G557" s="57"/>
      <c r="H557" s="57" t="s">
        <v>7115</v>
      </c>
      <c r="I557" s="57">
        <v>0</v>
      </c>
      <c r="J557" s="57" t="s">
        <v>7116</v>
      </c>
      <c r="K557" s="57" t="s">
        <v>1562</v>
      </c>
      <c r="L557" s="57" t="s">
        <v>76</v>
      </c>
      <c r="M557" s="57" t="s">
        <v>72</v>
      </c>
      <c r="N557" s="57" t="s">
        <v>73</v>
      </c>
      <c r="O557" s="57"/>
      <c r="P557" s="57"/>
      <c r="Q557" s="57"/>
      <c r="R557" s="57">
        <v>0</v>
      </c>
      <c r="S557" s="57"/>
      <c r="T557" s="57">
        <v>0</v>
      </c>
      <c r="U557" s="57" t="s">
        <v>7116</v>
      </c>
      <c r="V557" s="57" t="s">
        <v>1562</v>
      </c>
      <c r="W557" s="57" t="s">
        <v>76</v>
      </c>
      <c r="X557" s="57" t="s">
        <v>72</v>
      </c>
      <c r="Y557" s="57" t="s">
        <v>73</v>
      </c>
      <c r="Z557" s="57"/>
      <c r="AA557" s="57"/>
      <c r="AB557" s="57"/>
      <c r="AC557" s="57"/>
      <c r="AD557" s="57">
        <v>393337621006</v>
      </c>
      <c r="AE557" s="57" t="s">
        <v>1945</v>
      </c>
      <c r="AF557" s="57" t="s">
        <v>75</v>
      </c>
      <c r="AG557" s="57" t="s">
        <v>76</v>
      </c>
      <c r="AH557" s="57" t="s">
        <v>72</v>
      </c>
      <c r="AI557" s="57" t="s">
        <v>77</v>
      </c>
      <c r="AJ557" s="57" t="s">
        <v>7117</v>
      </c>
      <c r="AK557" s="57" t="s">
        <v>145</v>
      </c>
      <c r="AL557" s="57" t="s">
        <v>7118</v>
      </c>
      <c r="AM557" s="57">
        <v>145</v>
      </c>
      <c r="AN557" s="57">
        <v>147</v>
      </c>
      <c r="AO557" s="57" t="s">
        <v>7119</v>
      </c>
      <c r="AP557" s="57" t="s">
        <v>7120</v>
      </c>
      <c r="AQ557" s="57" t="s">
        <v>7120</v>
      </c>
      <c r="AR557" s="57" t="s">
        <v>1897</v>
      </c>
      <c r="AS557" s="57" t="s">
        <v>4051</v>
      </c>
      <c r="AT557" s="58">
        <v>2018</v>
      </c>
      <c r="AU557" s="58" t="s">
        <v>5596</v>
      </c>
      <c r="AV557" s="58">
        <v>97</v>
      </c>
      <c r="AW557" s="58">
        <v>23.02</v>
      </c>
      <c r="AX557" s="57" t="s">
        <v>356</v>
      </c>
      <c r="AY557" s="57" t="s">
        <v>7113</v>
      </c>
      <c r="AZ557" s="57" t="s">
        <v>589</v>
      </c>
      <c r="BA557" s="57" t="s">
        <v>7121</v>
      </c>
      <c r="BB557" s="57" t="s">
        <v>1897</v>
      </c>
      <c r="BC557" s="57" t="s">
        <v>2401</v>
      </c>
      <c r="BD557" s="58" t="str">
        <f t="shared" si="88"/>
        <v>01/10/2018</v>
      </c>
      <c r="BE557" s="58" t="str">
        <f t="shared" si="89"/>
        <v>01/04/2024</v>
      </c>
      <c r="BF557" s="58">
        <f t="shared" si="90"/>
        <v>66</v>
      </c>
      <c r="BG557" s="59">
        <f t="shared" si="91"/>
        <v>0.17636363636363639</v>
      </c>
      <c r="BH557" s="59">
        <f t="shared" si="92"/>
        <v>0.15346666666666667</v>
      </c>
      <c r="BI557" s="59">
        <f t="shared" si="93"/>
        <v>0.32727272727272722</v>
      </c>
      <c r="BJ557" s="59">
        <f t="shared" si="94"/>
        <v>0.6571030303030303</v>
      </c>
      <c r="BK557" s="9">
        <f t="shared" si="95"/>
        <v>132</v>
      </c>
      <c r="BL557" s="10"/>
      <c r="BM557" s="9">
        <v>132</v>
      </c>
    </row>
    <row r="558" spans="1:178" hidden="1" x14ac:dyDescent="0.35">
      <c r="A558" s="57">
        <v>102</v>
      </c>
      <c r="B558" s="57" t="s">
        <v>63</v>
      </c>
      <c r="C558" s="57" t="s">
        <v>685</v>
      </c>
      <c r="D558" s="57" t="s">
        <v>7122</v>
      </c>
      <c r="E558" s="57" t="s">
        <v>66</v>
      </c>
      <c r="F558" s="57" t="s">
        <v>7123</v>
      </c>
      <c r="G558" s="57"/>
      <c r="H558" s="57" t="s">
        <v>7124</v>
      </c>
      <c r="I558" s="57">
        <v>0</v>
      </c>
      <c r="J558" s="57" t="s">
        <v>7125</v>
      </c>
      <c r="K558" s="57" t="s">
        <v>1224</v>
      </c>
      <c r="L558" s="57" t="s">
        <v>1225</v>
      </c>
      <c r="M558" s="57" t="s">
        <v>72</v>
      </c>
      <c r="N558" s="57" t="s">
        <v>73</v>
      </c>
      <c r="O558" s="57"/>
      <c r="P558" s="57"/>
      <c r="Q558" s="57"/>
      <c r="R558" s="57">
        <v>0</v>
      </c>
      <c r="S558" s="57"/>
      <c r="T558" s="57">
        <v>0</v>
      </c>
      <c r="U558" s="57" t="s">
        <v>7125</v>
      </c>
      <c r="V558" s="57" t="s">
        <v>1224</v>
      </c>
      <c r="W558" s="57" t="s">
        <v>1225</v>
      </c>
      <c r="X558" s="57" t="s">
        <v>72</v>
      </c>
      <c r="Y558" s="57" t="s">
        <v>73</v>
      </c>
      <c r="Z558" s="57"/>
      <c r="AA558" s="57"/>
      <c r="AB558" s="57"/>
      <c r="AC558" s="57"/>
      <c r="AD558" s="57">
        <v>393489736412</v>
      </c>
      <c r="AE558" s="57" t="s">
        <v>7126</v>
      </c>
      <c r="AF558" s="57" t="s">
        <v>75</v>
      </c>
      <c r="AG558" s="57" t="s">
        <v>76</v>
      </c>
      <c r="AH558" s="57" t="s">
        <v>72</v>
      </c>
      <c r="AI558" s="57" t="s">
        <v>77</v>
      </c>
      <c r="AJ558" s="57" t="s">
        <v>7127</v>
      </c>
      <c r="AK558" s="57" t="s">
        <v>6068</v>
      </c>
      <c r="AL558" s="57" t="s">
        <v>7128</v>
      </c>
      <c r="AM558" s="57">
        <v>98</v>
      </c>
      <c r="AN558" s="57">
        <v>102</v>
      </c>
      <c r="AO558" s="57" t="s">
        <v>7129</v>
      </c>
      <c r="AP558" s="57" t="s">
        <v>7130</v>
      </c>
      <c r="AQ558" s="57" t="s">
        <v>7130</v>
      </c>
      <c r="AR558" s="57" t="s">
        <v>1897</v>
      </c>
      <c r="AS558" s="57" t="s">
        <v>84</v>
      </c>
      <c r="AT558" s="58">
        <v>2017</v>
      </c>
      <c r="AU558" s="58" t="s">
        <v>150</v>
      </c>
      <c r="AV558" s="58">
        <v>94</v>
      </c>
      <c r="AW558" s="58">
        <v>24</v>
      </c>
      <c r="AX558" s="57" t="s">
        <v>685</v>
      </c>
      <c r="AY558" s="57" t="s">
        <v>7122</v>
      </c>
      <c r="AZ558" s="57" t="s">
        <v>7131</v>
      </c>
      <c r="BA558" s="57" t="s">
        <v>7132</v>
      </c>
      <c r="BB558" s="57" t="s">
        <v>1897</v>
      </c>
      <c r="BC558" s="57" t="s">
        <v>5651</v>
      </c>
      <c r="BD558" s="58" t="str">
        <f t="shared" si="88"/>
        <v>01/10/2017</v>
      </c>
      <c r="BE558" s="58" t="str">
        <f t="shared" si="89"/>
        <v>01/07/2023</v>
      </c>
      <c r="BF558" s="58">
        <f t="shared" si="90"/>
        <v>69</v>
      </c>
      <c r="BG558" s="59">
        <f t="shared" si="91"/>
        <v>0.1709090909090909</v>
      </c>
      <c r="BH558" s="59">
        <f t="shared" si="92"/>
        <v>0.16000000000000003</v>
      </c>
      <c r="BI558" s="59">
        <f t="shared" si="93"/>
        <v>0.31304347826086953</v>
      </c>
      <c r="BJ558" s="59">
        <f t="shared" si="94"/>
        <v>0.64395256916996046</v>
      </c>
      <c r="BK558" s="9">
        <f t="shared" si="95"/>
        <v>133</v>
      </c>
      <c r="BL558" s="10"/>
      <c r="BM558" s="9">
        <v>133</v>
      </c>
    </row>
    <row r="559" spans="1:178" hidden="1" x14ac:dyDescent="0.35">
      <c r="A559" s="57">
        <v>514</v>
      </c>
      <c r="B559" s="57" t="s">
        <v>63</v>
      </c>
      <c r="C559" s="57" t="s">
        <v>1497</v>
      </c>
      <c r="D559" s="57" t="s">
        <v>7133</v>
      </c>
      <c r="E559" s="57" t="s">
        <v>66</v>
      </c>
      <c r="F559" s="57" t="s">
        <v>7134</v>
      </c>
      <c r="G559" s="57"/>
      <c r="H559" s="57" t="s">
        <v>7135</v>
      </c>
      <c r="I559" s="57">
        <v>0</v>
      </c>
      <c r="J559" s="57" t="s">
        <v>7136</v>
      </c>
      <c r="K559" s="57" t="s">
        <v>3848</v>
      </c>
      <c r="L559" s="57" t="s">
        <v>1475</v>
      </c>
      <c r="M559" s="57" t="s">
        <v>879</v>
      </c>
      <c r="N559" s="57" t="s">
        <v>73</v>
      </c>
      <c r="O559" s="57"/>
      <c r="P559" s="57"/>
      <c r="Q559" s="57"/>
      <c r="R559" s="57">
        <v>0</v>
      </c>
      <c r="S559" s="57"/>
      <c r="T559" s="57">
        <v>0</v>
      </c>
      <c r="U559" s="57" t="s">
        <v>7136</v>
      </c>
      <c r="V559" s="57" t="s">
        <v>3848</v>
      </c>
      <c r="W559" s="57" t="s">
        <v>1475</v>
      </c>
      <c r="X559" s="57" t="s">
        <v>879</v>
      </c>
      <c r="Y559" s="57" t="s">
        <v>73</v>
      </c>
      <c r="Z559" s="57"/>
      <c r="AA559" s="57"/>
      <c r="AB559" s="57"/>
      <c r="AC559" s="57"/>
      <c r="AD559" s="57">
        <v>3929031999</v>
      </c>
      <c r="AE559" s="57" t="s">
        <v>7137</v>
      </c>
      <c r="AF559" s="57" t="s">
        <v>75</v>
      </c>
      <c r="AG559" s="57" t="s">
        <v>1475</v>
      </c>
      <c r="AH559" s="57" t="s">
        <v>879</v>
      </c>
      <c r="AI559" s="57" t="s">
        <v>77</v>
      </c>
      <c r="AJ559" s="57" t="s">
        <v>7138</v>
      </c>
      <c r="AK559" s="57" t="s">
        <v>11</v>
      </c>
      <c r="AL559" s="57" t="s">
        <v>7139</v>
      </c>
      <c r="AM559" s="57">
        <v>494</v>
      </c>
      <c r="AN559" s="57">
        <v>514</v>
      </c>
      <c r="AO559" s="57" t="s">
        <v>7140</v>
      </c>
      <c r="AP559" s="57" t="s">
        <v>7141</v>
      </c>
      <c r="AQ559" s="57" t="s">
        <v>7141</v>
      </c>
      <c r="AR559" s="57" t="s">
        <v>1897</v>
      </c>
      <c r="AS559" s="57" t="s">
        <v>2001</v>
      </c>
      <c r="AT559" s="58">
        <v>2018</v>
      </c>
      <c r="AU559" s="58" t="s">
        <v>2002</v>
      </c>
      <c r="AV559" s="58">
        <v>90</v>
      </c>
      <c r="AW559" s="58">
        <v>21.92</v>
      </c>
      <c r="AX559" s="57" t="s">
        <v>1497</v>
      </c>
      <c r="AY559" s="57" t="s">
        <v>7133</v>
      </c>
      <c r="AZ559" s="57" t="s">
        <v>484</v>
      </c>
      <c r="BA559" s="57" t="s">
        <v>7142</v>
      </c>
      <c r="BB559" s="57" t="s">
        <v>1897</v>
      </c>
      <c r="BC559" s="57" t="s">
        <v>5982</v>
      </c>
      <c r="BD559" s="58" t="str">
        <f t="shared" si="88"/>
        <v>01/10/2018</v>
      </c>
      <c r="BE559" s="58" t="str">
        <f t="shared" si="89"/>
        <v>01/04/2024</v>
      </c>
      <c r="BF559" s="58">
        <f t="shared" si="90"/>
        <v>66</v>
      </c>
      <c r="BG559" s="59">
        <f t="shared" si="91"/>
        <v>0.16363636363636366</v>
      </c>
      <c r="BH559" s="59">
        <f t="shared" si="92"/>
        <v>0.14613333333333334</v>
      </c>
      <c r="BI559" s="59">
        <f t="shared" si="93"/>
        <v>0.32727272727272722</v>
      </c>
      <c r="BJ559" s="59">
        <f t="shared" si="94"/>
        <v>0.63704242424242419</v>
      </c>
      <c r="BK559" s="9">
        <f t="shared" si="95"/>
        <v>134</v>
      </c>
      <c r="BL559" s="10"/>
      <c r="BM559" s="9">
        <v>134</v>
      </c>
    </row>
    <row r="560" spans="1:178" hidden="1" x14ac:dyDescent="0.35">
      <c r="A560" s="57">
        <v>699</v>
      </c>
      <c r="B560" s="57" t="s">
        <v>63</v>
      </c>
      <c r="C560" s="57" t="s">
        <v>7143</v>
      </c>
      <c r="D560" s="57" t="s">
        <v>7144</v>
      </c>
      <c r="E560" s="57" t="s">
        <v>66</v>
      </c>
      <c r="F560" s="57" t="s">
        <v>7145</v>
      </c>
      <c r="G560" s="57"/>
      <c r="H560" s="57" t="s">
        <v>7146</v>
      </c>
      <c r="I560" s="57">
        <v>0</v>
      </c>
      <c r="J560" s="57" t="s">
        <v>7147</v>
      </c>
      <c r="K560" s="57" t="s">
        <v>7148</v>
      </c>
      <c r="L560" s="57" t="s">
        <v>5763</v>
      </c>
      <c r="M560" s="57" t="s">
        <v>72</v>
      </c>
      <c r="N560" s="57" t="s">
        <v>73</v>
      </c>
      <c r="O560" s="57"/>
      <c r="P560" s="57"/>
      <c r="Q560" s="57"/>
      <c r="R560" s="57">
        <v>0</v>
      </c>
      <c r="S560" s="57"/>
      <c r="T560" s="57">
        <v>0</v>
      </c>
      <c r="U560" s="57" t="s">
        <v>7147</v>
      </c>
      <c r="V560" s="57" t="s">
        <v>7148</v>
      </c>
      <c r="W560" s="57" t="s">
        <v>5763</v>
      </c>
      <c r="X560" s="57" t="s">
        <v>72</v>
      </c>
      <c r="Y560" s="57" t="s">
        <v>73</v>
      </c>
      <c r="Z560" s="57"/>
      <c r="AA560" s="57"/>
      <c r="AB560" s="57"/>
      <c r="AC560" s="57"/>
      <c r="AD560" s="57">
        <v>3485494885</v>
      </c>
      <c r="AE560" s="57" t="s">
        <v>7149</v>
      </c>
      <c r="AF560" s="57" t="s">
        <v>75</v>
      </c>
      <c r="AG560" s="57" t="s">
        <v>76</v>
      </c>
      <c r="AH560" s="57" t="s">
        <v>72</v>
      </c>
      <c r="AI560" s="57" t="s">
        <v>77</v>
      </c>
      <c r="AJ560" s="57" t="s">
        <v>7150</v>
      </c>
      <c r="AK560" s="57" t="s">
        <v>7151</v>
      </c>
      <c r="AL560" s="57" t="s">
        <v>7152</v>
      </c>
      <c r="AM560" s="57">
        <v>711</v>
      </c>
      <c r="AN560" s="57">
        <v>699</v>
      </c>
      <c r="AO560" s="57" t="s">
        <v>7153</v>
      </c>
      <c r="AP560" s="57" t="s">
        <v>7154</v>
      </c>
      <c r="AQ560" s="57" t="s">
        <v>7154</v>
      </c>
      <c r="AR560" s="57" t="s">
        <v>1897</v>
      </c>
      <c r="AS560" s="57" t="s">
        <v>5614</v>
      </c>
      <c r="AT560" s="58">
        <v>2016</v>
      </c>
      <c r="AU560" s="58" t="s">
        <v>7155</v>
      </c>
      <c r="AV560" s="58">
        <v>91</v>
      </c>
      <c r="AW560" s="58">
        <v>22.47</v>
      </c>
      <c r="AX560" s="57" t="s">
        <v>7143</v>
      </c>
      <c r="AY560" s="57" t="s">
        <v>7144</v>
      </c>
      <c r="AZ560" s="57" t="s">
        <v>131</v>
      </c>
      <c r="BA560" s="57" t="s">
        <v>7156</v>
      </c>
      <c r="BB560" s="57" t="s">
        <v>1897</v>
      </c>
      <c r="BC560" s="57" t="s">
        <v>5627</v>
      </c>
      <c r="BD560" s="58" t="str">
        <f t="shared" si="88"/>
        <v>01/10/2016</v>
      </c>
      <c r="BE560" s="58" t="str">
        <f t="shared" si="89"/>
        <v>01/06/2022</v>
      </c>
      <c r="BF560" s="58">
        <f t="shared" si="90"/>
        <v>68</v>
      </c>
      <c r="BG560" s="59">
        <f t="shared" si="91"/>
        <v>0.16545454545454547</v>
      </c>
      <c r="BH560" s="59">
        <f t="shared" si="92"/>
        <v>0.14980000000000002</v>
      </c>
      <c r="BI560" s="59">
        <f t="shared" si="93"/>
        <v>0.31764705882352939</v>
      </c>
      <c r="BJ560" s="59">
        <f t="shared" si="94"/>
        <v>0.63290160427807485</v>
      </c>
      <c r="BK560" s="9">
        <f t="shared" si="95"/>
        <v>135</v>
      </c>
      <c r="BL560" s="10"/>
      <c r="BM560" s="9">
        <v>135</v>
      </c>
    </row>
    <row r="561" spans="1:178" hidden="1" x14ac:dyDescent="0.35">
      <c r="A561" s="57">
        <v>518</v>
      </c>
      <c r="B561" s="57" t="s">
        <v>63</v>
      </c>
      <c r="C561" s="57" t="s">
        <v>7157</v>
      </c>
      <c r="D561" s="57" t="s">
        <v>7158</v>
      </c>
      <c r="E561" s="57" t="s">
        <v>136</v>
      </c>
      <c r="F561" s="57" t="s">
        <v>7159</v>
      </c>
      <c r="G561" s="57" t="s">
        <v>7160</v>
      </c>
      <c r="H561" s="57" t="s">
        <v>7161</v>
      </c>
      <c r="I561" s="57">
        <v>0</v>
      </c>
      <c r="J561" s="57" t="s">
        <v>7162</v>
      </c>
      <c r="K561" s="57" t="s">
        <v>7020</v>
      </c>
      <c r="L561" s="57" t="s">
        <v>7021</v>
      </c>
      <c r="M561" s="57" t="s">
        <v>72</v>
      </c>
      <c r="N561" s="57" t="s">
        <v>73</v>
      </c>
      <c r="O561" s="57"/>
      <c r="P561" s="57"/>
      <c r="Q561" s="57"/>
      <c r="R561" s="57">
        <v>0</v>
      </c>
      <c r="S561" s="57"/>
      <c r="T561" s="57">
        <v>0</v>
      </c>
      <c r="U561" s="57" t="s">
        <v>7162</v>
      </c>
      <c r="V561" s="57" t="s">
        <v>7020</v>
      </c>
      <c r="W561" s="57" t="s">
        <v>7021</v>
      </c>
      <c r="X561" s="57" t="s">
        <v>72</v>
      </c>
      <c r="Y561" s="57" t="s">
        <v>73</v>
      </c>
      <c r="Z561" s="57"/>
      <c r="AA561" s="57"/>
      <c r="AB561" s="57"/>
      <c r="AC561" s="57"/>
      <c r="AD561" s="57">
        <v>393292084772</v>
      </c>
      <c r="AE561" s="57" t="s">
        <v>7163</v>
      </c>
      <c r="AF561" s="57" t="s">
        <v>75</v>
      </c>
      <c r="AG561" s="57" t="s">
        <v>76</v>
      </c>
      <c r="AH561" s="57" t="s">
        <v>72</v>
      </c>
      <c r="AI561" s="57" t="s">
        <v>961</v>
      </c>
      <c r="AJ561" s="57" t="s">
        <v>7164</v>
      </c>
      <c r="AK561" s="57" t="s">
        <v>7165</v>
      </c>
      <c r="AL561" s="57" t="s">
        <v>7166</v>
      </c>
      <c r="AM561" s="57">
        <v>497</v>
      </c>
      <c r="AN561" s="57">
        <v>518</v>
      </c>
      <c r="AO561" s="57" t="s">
        <v>7167</v>
      </c>
      <c r="AP561" s="57" t="s">
        <v>7168</v>
      </c>
      <c r="AQ561" s="57" t="s">
        <v>7168</v>
      </c>
      <c r="AR561" s="57" t="s">
        <v>1897</v>
      </c>
      <c r="AS561" s="57" t="s">
        <v>3480</v>
      </c>
      <c r="AT561" s="58">
        <v>2017</v>
      </c>
      <c r="AU561" s="58" t="s">
        <v>7169</v>
      </c>
      <c r="AV561" s="58">
        <v>101</v>
      </c>
      <c r="AW561" s="58">
        <v>23.79</v>
      </c>
      <c r="AX561" s="57" t="s">
        <v>7157</v>
      </c>
      <c r="AY561" s="57" t="s">
        <v>7158</v>
      </c>
      <c r="AZ561" s="57" t="s">
        <v>641</v>
      </c>
      <c r="BA561" s="57" t="s">
        <v>7170</v>
      </c>
      <c r="BB561" s="57" t="s">
        <v>1897</v>
      </c>
      <c r="BC561" s="57" t="s">
        <v>5575</v>
      </c>
      <c r="BD561" s="58" t="str">
        <f t="shared" si="88"/>
        <v>01/10/2017</v>
      </c>
      <c r="BE561" s="58" t="str">
        <f t="shared" si="89"/>
        <v>01/05/2024</v>
      </c>
      <c r="BF561" s="58">
        <f t="shared" si="90"/>
        <v>79</v>
      </c>
      <c r="BG561" s="59">
        <f t="shared" si="91"/>
        <v>0.18363636363636365</v>
      </c>
      <c r="BH561" s="59">
        <f t="shared" si="92"/>
        <v>0.15859999999999999</v>
      </c>
      <c r="BI561" s="59">
        <f t="shared" si="93"/>
        <v>0.2734177215189873</v>
      </c>
      <c r="BJ561" s="59">
        <f t="shared" si="94"/>
        <v>0.61565408515535092</v>
      </c>
      <c r="BK561" s="9">
        <f t="shared" si="95"/>
        <v>136</v>
      </c>
      <c r="BL561" s="10"/>
      <c r="BM561" s="9">
        <v>136</v>
      </c>
    </row>
    <row r="562" spans="1:178" hidden="1" x14ac:dyDescent="0.35">
      <c r="A562" s="57">
        <v>620</v>
      </c>
      <c r="B562" s="57" t="s">
        <v>63</v>
      </c>
      <c r="C562" s="57" t="s">
        <v>3347</v>
      </c>
      <c r="D562" s="57" t="s">
        <v>7171</v>
      </c>
      <c r="E562" s="57" t="s">
        <v>136</v>
      </c>
      <c r="F562" s="57" t="s">
        <v>7172</v>
      </c>
      <c r="G562" s="57"/>
      <c r="H562" s="57" t="s">
        <v>7173</v>
      </c>
      <c r="I562" s="57">
        <v>0</v>
      </c>
      <c r="J562" s="57" t="s">
        <v>7174</v>
      </c>
      <c r="K562" s="57" t="s">
        <v>7175</v>
      </c>
      <c r="L562" s="57" t="s">
        <v>7176</v>
      </c>
      <c r="M562" s="57" t="s">
        <v>7177</v>
      </c>
      <c r="N562" s="57" t="s">
        <v>7178</v>
      </c>
      <c r="O562" s="57"/>
      <c r="P562" s="57"/>
      <c r="Q562" s="57"/>
      <c r="R562" s="57">
        <v>1</v>
      </c>
      <c r="S562" s="57"/>
      <c r="T562" s="57">
        <v>0</v>
      </c>
      <c r="U562" s="57" t="s">
        <v>7179</v>
      </c>
      <c r="V562" s="57" t="s">
        <v>1932</v>
      </c>
      <c r="W562" s="57" t="s">
        <v>76</v>
      </c>
      <c r="X562" s="57" t="s">
        <v>72</v>
      </c>
      <c r="Y562" s="57" t="s">
        <v>73</v>
      </c>
      <c r="Z562" s="57"/>
      <c r="AA562" s="57"/>
      <c r="AB562" s="57"/>
      <c r="AC562" s="57"/>
      <c r="AD562" s="57">
        <v>393483606936</v>
      </c>
      <c r="AE562" s="57" t="s">
        <v>7180</v>
      </c>
      <c r="AF562" s="57" t="s">
        <v>75</v>
      </c>
      <c r="AG562" s="57" t="s">
        <v>7181</v>
      </c>
      <c r="AH562" s="57" t="s">
        <v>7182</v>
      </c>
      <c r="AI562" s="57" t="s">
        <v>77</v>
      </c>
      <c r="AJ562" s="57" t="s">
        <v>7183</v>
      </c>
      <c r="AK562" s="57" t="s">
        <v>7184</v>
      </c>
      <c r="AL562" s="57" t="s">
        <v>7185</v>
      </c>
      <c r="AM562" s="57">
        <v>623</v>
      </c>
      <c r="AN562" s="57">
        <v>620</v>
      </c>
      <c r="AO562" s="57" t="s">
        <v>7186</v>
      </c>
      <c r="AP562" s="57" t="s">
        <v>7187</v>
      </c>
      <c r="AQ562" s="57" t="s">
        <v>7187</v>
      </c>
      <c r="AR562" s="57" t="s">
        <v>1897</v>
      </c>
      <c r="AS562" s="57" t="s">
        <v>5714</v>
      </c>
      <c r="AT562" s="58">
        <v>2016</v>
      </c>
      <c r="AU562" s="58" t="s">
        <v>6501</v>
      </c>
      <c r="AV562" s="58">
        <v>100</v>
      </c>
      <c r="AW562" s="58">
        <v>24.1</v>
      </c>
      <c r="AX562" s="57" t="s">
        <v>3347</v>
      </c>
      <c r="AY562" s="57" t="s">
        <v>7171</v>
      </c>
      <c r="AZ562" s="57" t="s">
        <v>2190</v>
      </c>
      <c r="BA562" s="57" t="s">
        <v>7188</v>
      </c>
      <c r="BB562" s="57" t="s">
        <v>1897</v>
      </c>
      <c r="BC562" s="57" t="s">
        <v>5717</v>
      </c>
      <c r="BD562" s="58" t="str">
        <f t="shared" si="88"/>
        <v>01/10/2016</v>
      </c>
      <c r="BE562" s="58" t="str">
        <f t="shared" si="89"/>
        <v>01/06/2023</v>
      </c>
      <c r="BF562" s="58">
        <f t="shared" si="90"/>
        <v>80</v>
      </c>
      <c r="BG562" s="59">
        <f t="shared" si="91"/>
        <v>0.18181818181818182</v>
      </c>
      <c r="BH562" s="59">
        <f t="shared" si="92"/>
        <v>0.16066666666666668</v>
      </c>
      <c r="BI562" s="59">
        <f t="shared" si="93"/>
        <v>0.27</v>
      </c>
      <c r="BJ562" s="59">
        <f t="shared" si="94"/>
        <v>0.61248484848484852</v>
      </c>
      <c r="BK562" s="9">
        <f t="shared" si="95"/>
        <v>137</v>
      </c>
      <c r="BL562" s="10"/>
      <c r="BM562" s="9">
        <v>137</v>
      </c>
    </row>
    <row r="563" spans="1:178" hidden="1" x14ac:dyDescent="0.35">
      <c r="A563" s="57">
        <v>73</v>
      </c>
      <c r="B563" s="57" t="s">
        <v>63</v>
      </c>
      <c r="C563" s="57" t="s">
        <v>7189</v>
      </c>
      <c r="D563" s="57" t="s">
        <v>7190</v>
      </c>
      <c r="E563" s="57" t="s">
        <v>66</v>
      </c>
      <c r="F563" s="57" t="s">
        <v>7191</v>
      </c>
      <c r="G563" s="57"/>
      <c r="H563" s="57" t="s">
        <v>7192</v>
      </c>
      <c r="I563" s="57">
        <v>0</v>
      </c>
      <c r="J563" s="57" t="s">
        <v>7193</v>
      </c>
      <c r="K563" s="57" t="s">
        <v>3675</v>
      </c>
      <c r="L563" s="57" t="s">
        <v>76</v>
      </c>
      <c r="M563" s="57" t="s">
        <v>72</v>
      </c>
      <c r="N563" s="57" t="s">
        <v>73</v>
      </c>
      <c r="O563" s="57"/>
      <c r="P563" s="57"/>
      <c r="Q563" s="57"/>
      <c r="R563" s="57">
        <v>1</v>
      </c>
      <c r="S563" s="57"/>
      <c r="T563" s="57">
        <v>0</v>
      </c>
      <c r="U563" s="57" t="s">
        <v>7194</v>
      </c>
      <c r="V563" s="57" t="s">
        <v>7195</v>
      </c>
      <c r="W563" s="57" t="s">
        <v>76</v>
      </c>
      <c r="X563" s="57" t="s">
        <v>72</v>
      </c>
      <c r="Y563" s="57" t="s">
        <v>73</v>
      </c>
      <c r="Z563" s="57"/>
      <c r="AA563" s="57"/>
      <c r="AB563" s="57"/>
      <c r="AC563" s="57"/>
      <c r="AD563" s="57">
        <v>393452725978</v>
      </c>
      <c r="AE563" s="57" t="s">
        <v>7196</v>
      </c>
      <c r="AF563" s="57" t="s">
        <v>75</v>
      </c>
      <c r="AG563" s="57" t="s">
        <v>76</v>
      </c>
      <c r="AH563" s="57" t="s">
        <v>72</v>
      </c>
      <c r="AI563" s="57" t="s">
        <v>77</v>
      </c>
      <c r="AJ563" s="57" t="s">
        <v>7197</v>
      </c>
      <c r="AK563" s="57" t="s">
        <v>145</v>
      </c>
      <c r="AL563" s="57" t="s">
        <v>7198</v>
      </c>
      <c r="AM563" s="57">
        <v>199</v>
      </c>
      <c r="AN563" s="57">
        <v>73</v>
      </c>
      <c r="AO563" s="57" t="s">
        <v>7199</v>
      </c>
      <c r="AP563" s="57" t="s">
        <v>7200</v>
      </c>
      <c r="AQ563" s="57" t="s">
        <v>7200</v>
      </c>
      <c r="AR563" s="57" t="s">
        <v>1897</v>
      </c>
      <c r="AS563" s="57" t="s">
        <v>84</v>
      </c>
      <c r="AT563" s="58">
        <v>2016</v>
      </c>
      <c r="AU563" s="58" t="s">
        <v>1925</v>
      </c>
      <c r="AV563" s="58">
        <v>95</v>
      </c>
      <c r="AW563" s="58">
        <v>24.3</v>
      </c>
      <c r="AX563" s="57" t="s">
        <v>7189</v>
      </c>
      <c r="AY563" s="57" t="s">
        <v>7190</v>
      </c>
      <c r="AZ563" s="57" t="s">
        <v>7201</v>
      </c>
      <c r="BA563" s="57" t="s">
        <v>7202</v>
      </c>
      <c r="BB563" s="57" t="s">
        <v>1897</v>
      </c>
      <c r="BC563" s="57" t="s">
        <v>5651</v>
      </c>
      <c r="BD563" s="58" t="str">
        <f t="shared" si="88"/>
        <v>01/10/2016</v>
      </c>
      <c r="BE563" s="58" t="str">
        <f t="shared" si="89"/>
        <v>01/04/2023</v>
      </c>
      <c r="BF563" s="58">
        <f t="shared" si="90"/>
        <v>78</v>
      </c>
      <c r="BG563" s="59">
        <f t="shared" si="91"/>
        <v>0.17272727272727273</v>
      </c>
      <c r="BH563" s="59">
        <f t="shared" si="92"/>
        <v>0.16200000000000003</v>
      </c>
      <c r="BI563" s="59">
        <f t="shared" si="93"/>
        <v>0.27692307692307694</v>
      </c>
      <c r="BJ563" s="59">
        <f t="shared" si="94"/>
        <v>0.6116503496503497</v>
      </c>
      <c r="BK563" s="9">
        <f t="shared" si="95"/>
        <v>138</v>
      </c>
      <c r="BL563" s="10"/>
      <c r="BM563" s="9">
        <v>138</v>
      </c>
    </row>
    <row r="564" spans="1:178" hidden="1" x14ac:dyDescent="0.35">
      <c r="A564" s="57">
        <v>78</v>
      </c>
      <c r="B564" s="57" t="s">
        <v>63</v>
      </c>
      <c r="C564" s="57" t="s">
        <v>396</v>
      </c>
      <c r="D564" s="57" t="s">
        <v>6931</v>
      </c>
      <c r="E564" s="57" t="s">
        <v>136</v>
      </c>
      <c r="F564" s="57" t="s">
        <v>7203</v>
      </c>
      <c r="G564" s="57"/>
      <c r="H564" s="57" t="s">
        <v>7204</v>
      </c>
      <c r="I564" s="57">
        <v>0</v>
      </c>
      <c r="J564" s="57" t="s">
        <v>7205</v>
      </c>
      <c r="K564" s="57">
        <v>74010</v>
      </c>
      <c r="L564" s="57" t="s">
        <v>7206</v>
      </c>
      <c r="M564" s="57" t="s">
        <v>7207</v>
      </c>
      <c r="N564" s="57" t="s">
        <v>612</v>
      </c>
      <c r="O564" s="57"/>
      <c r="P564" s="57"/>
      <c r="Q564" s="57"/>
      <c r="R564" s="57">
        <v>0</v>
      </c>
      <c r="S564" s="57"/>
      <c r="T564" s="57">
        <v>0</v>
      </c>
      <c r="U564" s="57" t="s">
        <v>7205</v>
      </c>
      <c r="V564" s="57">
        <v>74010</v>
      </c>
      <c r="W564" s="57" t="s">
        <v>7206</v>
      </c>
      <c r="X564" s="57" t="s">
        <v>7207</v>
      </c>
      <c r="Y564" s="57" t="s">
        <v>612</v>
      </c>
      <c r="Z564" s="57"/>
      <c r="AA564" s="57"/>
      <c r="AB564" s="57"/>
      <c r="AC564" s="57"/>
      <c r="AD564" s="57">
        <v>393926047478</v>
      </c>
      <c r="AE564" s="57" t="s">
        <v>7208</v>
      </c>
      <c r="AF564" s="57" t="s">
        <v>75</v>
      </c>
      <c r="AG564" s="57" t="s">
        <v>7209</v>
      </c>
      <c r="AH564" s="57" t="s">
        <v>7207</v>
      </c>
      <c r="AI564" s="57" t="s">
        <v>77</v>
      </c>
      <c r="AJ564" s="57" t="s">
        <v>7210</v>
      </c>
      <c r="AK564" s="57" t="s">
        <v>7211</v>
      </c>
      <c r="AL564" s="57" t="s">
        <v>5530</v>
      </c>
      <c r="AM564" s="57">
        <v>86</v>
      </c>
      <c r="AN564" s="57">
        <v>78</v>
      </c>
      <c r="AO564" s="57" t="s">
        <v>7212</v>
      </c>
      <c r="AP564" s="57" t="s">
        <v>7213</v>
      </c>
      <c r="AQ564" s="57" t="s">
        <v>7213</v>
      </c>
      <c r="AR564" s="57" t="s">
        <v>1897</v>
      </c>
      <c r="AS564" s="57" t="s">
        <v>5714</v>
      </c>
      <c r="AT564" s="58">
        <v>2015</v>
      </c>
      <c r="AU564" s="58" t="s">
        <v>3600</v>
      </c>
      <c r="AV564" s="58">
        <v>98</v>
      </c>
      <c r="AW564" s="58">
        <v>23.4</v>
      </c>
      <c r="AX564" s="57" t="s">
        <v>396</v>
      </c>
      <c r="AY564" s="57" t="s">
        <v>6931</v>
      </c>
      <c r="AZ564" s="57" t="s">
        <v>86</v>
      </c>
      <c r="BA564" s="57" t="s">
        <v>7214</v>
      </c>
      <c r="BB564" s="57" t="s">
        <v>1897</v>
      </c>
      <c r="BC564" s="57" t="s">
        <v>5717</v>
      </c>
      <c r="BD564" s="58" t="str">
        <f t="shared" si="88"/>
        <v>01/10/2015</v>
      </c>
      <c r="BE564" s="58" t="str">
        <f t="shared" si="89"/>
        <v>01/04/2022</v>
      </c>
      <c r="BF564" s="58">
        <f t="shared" si="90"/>
        <v>78</v>
      </c>
      <c r="BG564" s="59">
        <f t="shared" si="91"/>
        <v>0.17818181818181819</v>
      </c>
      <c r="BH564" s="59">
        <f t="shared" si="92"/>
        <v>0.156</v>
      </c>
      <c r="BI564" s="59">
        <f t="shared" si="93"/>
        <v>0.27692307692307694</v>
      </c>
      <c r="BJ564" s="59">
        <f t="shared" si="94"/>
        <v>0.61110489510489518</v>
      </c>
      <c r="BK564" s="9">
        <f t="shared" si="95"/>
        <v>139</v>
      </c>
      <c r="BL564" s="10"/>
      <c r="BM564" s="9">
        <v>139</v>
      </c>
    </row>
    <row r="565" spans="1:178" hidden="1" x14ac:dyDescent="0.35">
      <c r="A565" s="38">
        <v>517</v>
      </c>
      <c r="B565" s="38" t="s">
        <v>63</v>
      </c>
      <c r="C565" s="38" t="s">
        <v>1514</v>
      </c>
      <c r="D565" s="38" t="s">
        <v>7215</v>
      </c>
      <c r="E565" s="38" t="s">
        <v>66</v>
      </c>
      <c r="F565" s="38" t="s">
        <v>7216</v>
      </c>
      <c r="G565" s="38"/>
      <c r="H565" s="38" t="s">
        <v>7217</v>
      </c>
      <c r="I565" s="57">
        <v>0</v>
      </c>
      <c r="J565" s="57" t="s">
        <v>7218</v>
      </c>
      <c r="K565" s="57" t="s">
        <v>7020</v>
      </c>
      <c r="L565" s="57" t="s">
        <v>7219</v>
      </c>
      <c r="M565" s="57" t="s">
        <v>72</v>
      </c>
      <c r="N565" s="57" t="s">
        <v>73</v>
      </c>
      <c r="O565" s="57"/>
      <c r="P565" s="57"/>
      <c r="Q565" s="57"/>
      <c r="R565" s="57">
        <v>0</v>
      </c>
      <c r="S565" s="57"/>
      <c r="T565" s="57">
        <v>0</v>
      </c>
      <c r="U565" s="57" t="s">
        <v>7218</v>
      </c>
      <c r="V565" s="57" t="s">
        <v>7020</v>
      </c>
      <c r="W565" s="57" t="s">
        <v>7219</v>
      </c>
      <c r="X565" s="57" t="s">
        <v>72</v>
      </c>
      <c r="Y565" s="57" t="s">
        <v>73</v>
      </c>
      <c r="Z565" s="57"/>
      <c r="AA565" s="57"/>
      <c r="AB565" s="57"/>
      <c r="AC565" s="57"/>
      <c r="AD565" s="57">
        <v>393458018951</v>
      </c>
      <c r="AE565" s="57" t="s">
        <v>7220</v>
      </c>
      <c r="AF565" s="57" t="s">
        <v>75</v>
      </c>
      <c r="AG565" s="57" t="s">
        <v>76</v>
      </c>
      <c r="AH565" s="57" t="s">
        <v>72</v>
      </c>
      <c r="AI565" s="57" t="s">
        <v>77</v>
      </c>
      <c r="AJ565" s="57" t="s">
        <v>7221</v>
      </c>
      <c r="AK565" s="57" t="s">
        <v>7222</v>
      </c>
      <c r="AL565" s="57" t="s">
        <v>7223</v>
      </c>
      <c r="AM565" s="57">
        <v>561</v>
      </c>
      <c r="AN565" s="57">
        <v>517</v>
      </c>
      <c r="AO565" s="57" t="s">
        <v>7224</v>
      </c>
      <c r="AP565" s="57" t="s">
        <v>7225</v>
      </c>
      <c r="AQ565" s="57" t="s">
        <v>7225</v>
      </c>
      <c r="AR565" s="57" t="s">
        <v>1897</v>
      </c>
      <c r="AS565" s="57" t="s">
        <v>5714</v>
      </c>
      <c r="AT565" s="58">
        <v>2017</v>
      </c>
      <c r="AU565" s="58" t="s">
        <v>5486</v>
      </c>
      <c r="AV565" s="58">
        <v>96</v>
      </c>
      <c r="AW565" s="58">
        <v>22.98</v>
      </c>
      <c r="AX565" s="57" t="s">
        <v>1514</v>
      </c>
      <c r="AY565" s="57" t="s">
        <v>7215</v>
      </c>
      <c r="AZ565" s="57" t="s">
        <v>4927</v>
      </c>
      <c r="BA565" s="57" t="s">
        <v>7226</v>
      </c>
      <c r="BB565" s="57" t="s">
        <v>1897</v>
      </c>
      <c r="BC565" s="57" t="s">
        <v>5717</v>
      </c>
      <c r="BD565" s="58" t="str">
        <f t="shared" si="88"/>
        <v>01/10/2017</v>
      </c>
      <c r="BE565" s="58" t="str">
        <f t="shared" si="89"/>
        <v>01/07/2024</v>
      </c>
      <c r="BF565" s="58">
        <f t="shared" si="90"/>
        <v>81</v>
      </c>
      <c r="BG565" s="59">
        <f t="shared" si="91"/>
        <v>0.17454545454545456</v>
      </c>
      <c r="BH565" s="59">
        <f t="shared" si="92"/>
        <v>0.1532</v>
      </c>
      <c r="BI565" s="59">
        <f t="shared" si="93"/>
        <v>0.26666666666666666</v>
      </c>
      <c r="BJ565" s="59">
        <f t="shared" si="94"/>
        <v>0.59441212121212117</v>
      </c>
      <c r="BK565" s="9">
        <f t="shared" si="95"/>
        <v>140</v>
      </c>
      <c r="BL565" s="10"/>
      <c r="BM565" s="9">
        <v>140</v>
      </c>
    </row>
    <row r="566" spans="1:178" hidden="1" x14ac:dyDescent="0.35">
      <c r="A566" s="57">
        <v>408</v>
      </c>
      <c r="B566" s="57" t="s">
        <v>63</v>
      </c>
      <c r="C566" s="57" t="s">
        <v>7227</v>
      </c>
      <c r="D566" s="57" t="s">
        <v>7228</v>
      </c>
      <c r="E566" s="57" t="s">
        <v>66</v>
      </c>
      <c r="F566" s="57" t="s">
        <v>7229</v>
      </c>
      <c r="G566" s="57"/>
      <c r="H566" s="57" t="s">
        <v>7230</v>
      </c>
      <c r="I566" s="57">
        <v>0</v>
      </c>
      <c r="J566" s="57" t="s">
        <v>7231</v>
      </c>
      <c r="K566" s="57" t="s">
        <v>2060</v>
      </c>
      <c r="L566" s="57" t="s">
        <v>76</v>
      </c>
      <c r="M566" s="57" t="s">
        <v>72</v>
      </c>
      <c r="N566" s="57" t="s">
        <v>73</v>
      </c>
      <c r="O566" s="57"/>
      <c r="P566" s="57"/>
      <c r="Q566" s="57"/>
      <c r="R566" s="57">
        <v>0</v>
      </c>
      <c r="S566" s="57"/>
      <c r="T566" s="57">
        <v>0</v>
      </c>
      <c r="U566" s="57" t="s">
        <v>7231</v>
      </c>
      <c r="V566" s="57" t="s">
        <v>2060</v>
      </c>
      <c r="W566" s="57" t="s">
        <v>76</v>
      </c>
      <c r="X566" s="57" t="s">
        <v>72</v>
      </c>
      <c r="Y566" s="57" t="s">
        <v>73</v>
      </c>
      <c r="Z566" s="57"/>
      <c r="AA566" s="57"/>
      <c r="AB566" s="57"/>
      <c r="AC566" s="57"/>
      <c r="AD566" s="57" t="s">
        <v>7232</v>
      </c>
      <c r="AE566" s="57" t="s">
        <v>7233</v>
      </c>
      <c r="AF566" s="57" t="s">
        <v>75</v>
      </c>
      <c r="AG566" s="57" t="s">
        <v>76</v>
      </c>
      <c r="AH566" s="57" t="s">
        <v>72</v>
      </c>
      <c r="AI566" s="57" t="s">
        <v>77</v>
      </c>
      <c r="AJ566" s="57" t="s">
        <v>7234</v>
      </c>
      <c r="AK566" s="57" t="s">
        <v>420</v>
      </c>
      <c r="AL566" s="57" t="s">
        <v>7235</v>
      </c>
      <c r="AM566" s="57">
        <v>381</v>
      </c>
      <c r="AN566" s="57">
        <v>408</v>
      </c>
      <c r="AO566" s="57" t="s">
        <v>7236</v>
      </c>
      <c r="AP566" s="57" t="s">
        <v>7237</v>
      </c>
      <c r="AQ566" s="57" t="s">
        <v>7237</v>
      </c>
      <c r="AR566" s="57" t="s">
        <v>1897</v>
      </c>
      <c r="AS566" s="57" t="s">
        <v>5714</v>
      </c>
      <c r="AT566" s="58">
        <v>2015</v>
      </c>
      <c r="AU566" s="58" t="s">
        <v>5596</v>
      </c>
      <c r="AV566" s="58">
        <v>102</v>
      </c>
      <c r="AW566" s="58">
        <v>24.8</v>
      </c>
      <c r="AX566" s="57" t="s">
        <v>7227</v>
      </c>
      <c r="AY566" s="57" t="s">
        <v>7228</v>
      </c>
      <c r="AZ566" s="57" t="s">
        <v>7238</v>
      </c>
      <c r="BA566" s="57" t="s">
        <v>7239</v>
      </c>
      <c r="BB566" s="57" t="s">
        <v>1897</v>
      </c>
      <c r="BC566" s="57" t="s">
        <v>5717</v>
      </c>
      <c r="BD566" s="58" t="str">
        <f t="shared" si="88"/>
        <v>01/10/2015</v>
      </c>
      <c r="BE566" s="58" t="str">
        <f t="shared" si="89"/>
        <v>01/04/2024</v>
      </c>
      <c r="BF566" s="58">
        <f t="shared" si="90"/>
        <v>102</v>
      </c>
      <c r="BG566" s="59">
        <f t="shared" si="91"/>
        <v>0.18545454545454546</v>
      </c>
      <c r="BH566" s="59">
        <f t="shared" si="92"/>
        <v>0.16533333333333333</v>
      </c>
      <c r="BI566" s="59">
        <f t="shared" si="93"/>
        <v>0.21176470588235294</v>
      </c>
      <c r="BJ566" s="59">
        <f t="shared" si="94"/>
        <v>0.56255258467023173</v>
      </c>
      <c r="BK566" s="9">
        <f t="shared" si="95"/>
        <v>141</v>
      </c>
      <c r="BL566" s="10"/>
      <c r="BM566" s="9">
        <v>141</v>
      </c>
    </row>
    <row r="567" spans="1:178" hidden="1" x14ac:dyDescent="0.35">
      <c r="A567" s="57">
        <v>331</v>
      </c>
      <c r="B567" s="57" t="s">
        <v>63</v>
      </c>
      <c r="C567" s="57" t="s">
        <v>7240</v>
      </c>
      <c r="D567" s="57" t="s">
        <v>7241</v>
      </c>
      <c r="E567" s="57" t="s">
        <v>136</v>
      </c>
      <c r="F567" s="57" t="s">
        <v>7242</v>
      </c>
      <c r="G567" s="57"/>
      <c r="H567" s="57" t="s">
        <v>7243</v>
      </c>
      <c r="I567" s="57">
        <v>0</v>
      </c>
      <c r="J567" s="57" t="s">
        <v>7244</v>
      </c>
      <c r="K567" s="57" t="s">
        <v>5290</v>
      </c>
      <c r="L567" s="57" t="s">
        <v>76</v>
      </c>
      <c r="M567" s="57" t="s">
        <v>72</v>
      </c>
      <c r="N567" s="57" t="s">
        <v>73</v>
      </c>
      <c r="O567" s="57"/>
      <c r="P567" s="57"/>
      <c r="Q567" s="57"/>
      <c r="R567" s="57">
        <v>0</v>
      </c>
      <c r="S567" s="57"/>
      <c r="T567" s="57">
        <v>0</v>
      </c>
      <c r="U567" s="57" t="s">
        <v>7244</v>
      </c>
      <c r="V567" s="57" t="s">
        <v>5290</v>
      </c>
      <c r="W567" s="57" t="s">
        <v>76</v>
      </c>
      <c r="X567" s="57" t="s">
        <v>72</v>
      </c>
      <c r="Y567" s="57" t="s">
        <v>73</v>
      </c>
      <c r="Z567" s="57"/>
      <c r="AA567" s="57"/>
      <c r="AB567" s="57"/>
      <c r="AC567" s="57"/>
      <c r="AD567" s="57">
        <v>393277314785</v>
      </c>
      <c r="AE567" s="57" t="s">
        <v>7245</v>
      </c>
      <c r="AF567" s="57" t="s">
        <v>75</v>
      </c>
      <c r="AG567" s="57" t="s">
        <v>76</v>
      </c>
      <c r="AH567" s="57" t="s">
        <v>72</v>
      </c>
      <c r="AI567" s="57" t="s">
        <v>77</v>
      </c>
      <c r="AJ567" s="57" t="s">
        <v>7246</v>
      </c>
      <c r="AK567" s="57" t="s">
        <v>7247</v>
      </c>
      <c r="AL567" s="57" t="s">
        <v>7248</v>
      </c>
      <c r="AM567" s="57">
        <v>302</v>
      </c>
      <c r="AN567" s="57">
        <v>331</v>
      </c>
      <c r="AO567" s="57" t="s">
        <v>7249</v>
      </c>
      <c r="AP567" s="57" t="s">
        <v>7250</v>
      </c>
      <c r="AQ567" s="57" t="s">
        <v>7250</v>
      </c>
      <c r="AR567" s="57" t="s">
        <v>1897</v>
      </c>
      <c r="AS567" s="57" t="s">
        <v>6836</v>
      </c>
      <c r="AT567" s="58">
        <v>2015</v>
      </c>
      <c r="AU567" s="58" t="s">
        <v>3124</v>
      </c>
      <c r="AV567" s="58">
        <v>90</v>
      </c>
      <c r="AW567" s="58">
        <v>21.39</v>
      </c>
      <c r="AX567" s="57" t="s">
        <v>7240</v>
      </c>
      <c r="AY567" s="57" t="s">
        <v>7241</v>
      </c>
      <c r="AZ567" s="57" t="s">
        <v>4960</v>
      </c>
      <c r="BA567" s="57" t="s">
        <v>7251</v>
      </c>
      <c r="BB567" s="57" t="s">
        <v>1897</v>
      </c>
      <c r="BC567" s="57" t="s">
        <v>6905</v>
      </c>
      <c r="BD567" s="58" t="str">
        <f t="shared" si="88"/>
        <v>01/10/2015</v>
      </c>
      <c r="BE567" s="58" t="str">
        <f t="shared" si="89"/>
        <v>01/02/2023</v>
      </c>
      <c r="BF567" s="58">
        <f t="shared" si="90"/>
        <v>88</v>
      </c>
      <c r="BG567" s="59">
        <f t="shared" si="91"/>
        <v>0.16363636363636366</v>
      </c>
      <c r="BH567" s="59">
        <f t="shared" si="92"/>
        <v>0.1426</v>
      </c>
      <c r="BI567" s="59">
        <f t="shared" si="93"/>
        <v>0.24545454545454545</v>
      </c>
      <c r="BJ567" s="59">
        <f t="shared" si="94"/>
        <v>0.55169090909090912</v>
      </c>
      <c r="BK567" s="9">
        <f t="shared" si="95"/>
        <v>142</v>
      </c>
      <c r="BL567" s="10"/>
      <c r="BM567" s="9">
        <v>142</v>
      </c>
    </row>
    <row r="568" spans="1:178" hidden="1" x14ac:dyDescent="0.35">
      <c r="A568" s="57">
        <v>145</v>
      </c>
      <c r="B568" s="57" t="s">
        <v>63</v>
      </c>
      <c r="C568" s="57" t="s">
        <v>7252</v>
      </c>
      <c r="D568" s="57" t="s">
        <v>7253</v>
      </c>
      <c r="E568" s="57" t="s">
        <v>136</v>
      </c>
      <c r="F568" s="57" t="s">
        <v>7254</v>
      </c>
      <c r="G568" s="57"/>
      <c r="H568" s="57" t="s">
        <v>7255</v>
      </c>
      <c r="I568" s="57">
        <v>0</v>
      </c>
      <c r="J568" s="57" t="s">
        <v>7256</v>
      </c>
      <c r="K568" s="57" t="s">
        <v>2060</v>
      </c>
      <c r="L568" s="57" t="s">
        <v>76</v>
      </c>
      <c r="M568" s="57" t="s">
        <v>72</v>
      </c>
      <c r="N568" s="57" t="s">
        <v>73</v>
      </c>
      <c r="O568" s="57"/>
      <c r="P568" s="57"/>
      <c r="Q568" s="57"/>
      <c r="R568" s="57">
        <v>0</v>
      </c>
      <c r="S568" s="57"/>
      <c r="T568" s="57">
        <v>0</v>
      </c>
      <c r="U568" s="57" t="s">
        <v>7256</v>
      </c>
      <c r="V568" s="57" t="s">
        <v>2060</v>
      </c>
      <c r="W568" s="57" t="s">
        <v>76</v>
      </c>
      <c r="X568" s="57" t="s">
        <v>72</v>
      </c>
      <c r="Y568" s="57" t="s">
        <v>73</v>
      </c>
      <c r="Z568" s="57"/>
      <c r="AA568" s="57"/>
      <c r="AB568" s="57"/>
      <c r="AC568" s="57"/>
      <c r="AD568" s="57">
        <v>393427782554</v>
      </c>
      <c r="AE568" s="57" t="s">
        <v>7257</v>
      </c>
      <c r="AF568" s="57" t="s">
        <v>75</v>
      </c>
      <c r="AG568" s="57" t="s">
        <v>76</v>
      </c>
      <c r="AH568" s="57" t="s">
        <v>72</v>
      </c>
      <c r="AI568" s="57" t="s">
        <v>77</v>
      </c>
      <c r="AJ568" s="57" t="s">
        <v>7258</v>
      </c>
      <c r="AK568" s="57" t="s">
        <v>679</v>
      </c>
      <c r="AL568" s="57" t="s">
        <v>7259</v>
      </c>
      <c r="AM568" s="57">
        <v>144</v>
      </c>
      <c r="AN568" s="57">
        <v>145</v>
      </c>
      <c r="AO568" s="57" t="s">
        <v>7260</v>
      </c>
      <c r="AP568" s="57" t="s">
        <v>7261</v>
      </c>
      <c r="AQ568" s="57" t="s">
        <v>7261</v>
      </c>
      <c r="AR568" s="57" t="s">
        <v>1897</v>
      </c>
      <c r="AS568" s="57" t="s">
        <v>5561</v>
      </c>
      <c r="AT568" s="58">
        <v>2010</v>
      </c>
      <c r="AU568" s="58" t="s">
        <v>7262</v>
      </c>
      <c r="AV568" s="58">
        <v>98</v>
      </c>
      <c r="AW568" s="58">
        <v>25.24</v>
      </c>
      <c r="AX568" s="57" t="s">
        <v>7252</v>
      </c>
      <c r="AY568" s="57" t="s">
        <v>7253</v>
      </c>
      <c r="AZ568" s="57" t="s">
        <v>7263</v>
      </c>
      <c r="BA568" s="57" t="s">
        <v>7264</v>
      </c>
      <c r="BB568" s="57" t="s">
        <v>1897</v>
      </c>
      <c r="BC568" s="57" t="s">
        <v>5564</v>
      </c>
      <c r="BD568" s="58" t="str">
        <f t="shared" si="88"/>
        <v>01/10/2010</v>
      </c>
      <c r="BE568" s="58" t="str">
        <f t="shared" si="89"/>
        <v>01/03/2020</v>
      </c>
      <c r="BF568" s="58">
        <f t="shared" si="90"/>
        <v>113</v>
      </c>
      <c r="BG568" s="59">
        <f t="shared" si="91"/>
        <v>0.17818181818181819</v>
      </c>
      <c r="BH568" s="59">
        <f t="shared" si="92"/>
        <v>0.16826666666666668</v>
      </c>
      <c r="BI568" s="59">
        <f t="shared" si="93"/>
        <v>0.1911504424778761</v>
      </c>
      <c r="BJ568" s="59">
        <f t="shared" si="94"/>
        <v>0.53759892732636105</v>
      </c>
      <c r="BK568" s="9">
        <f t="shared" si="95"/>
        <v>143</v>
      </c>
      <c r="BL568" s="10"/>
      <c r="BM568" s="9">
        <v>143</v>
      </c>
    </row>
    <row r="569" spans="1:178" s="12" customFormat="1" x14ac:dyDescent="0.35">
      <c r="A569" s="22"/>
      <c r="B569" s="22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  <c r="AA569" s="22"/>
      <c r="AB569" s="22"/>
      <c r="AC569" s="22"/>
      <c r="AD569" s="22"/>
      <c r="AE569" s="22"/>
      <c r="AF569" s="22"/>
      <c r="AG569" s="22"/>
      <c r="AH569" s="22"/>
      <c r="AI569" s="22"/>
      <c r="AJ569" s="22"/>
      <c r="AK569" s="22"/>
      <c r="AL569" s="22"/>
      <c r="AM569" s="22"/>
      <c r="AN569" s="22"/>
      <c r="AO569" s="22"/>
      <c r="AP569" s="22"/>
      <c r="AQ569" s="22"/>
      <c r="AR569" s="22"/>
      <c r="AS569" s="22"/>
      <c r="AT569" s="40"/>
      <c r="AU569" s="40"/>
      <c r="AV569" s="40"/>
      <c r="AW569" s="40"/>
      <c r="AX569" s="22"/>
      <c r="AY569" s="22"/>
      <c r="AZ569" s="22"/>
      <c r="BA569" s="22"/>
      <c r="BB569" s="22"/>
      <c r="BC569" s="22"/>
      <c r="BD569" s="40"/>
      <c r="BE569" s="40"/>
      <c r="BF569" s="40"/>
      <c r="BG569" s="41"/>
      <c r="BH569" s="41"/>
      <c r="BI569" s="41"/>
      <c r="BJ569" s="41"/>
      <c r="BK569" s="27"/>
      <c r="BL569" s="28"/>
      <c r="BM569" s="27"/>
    </row>
    <row r="570" spans="1:178" s="12" customFormat="1" x14ac:dyDescent="0.35">
      <c r="A570" s="22"/>
      <c r="B570" s="22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  <c r="AA570" s="22"/>
      <c r="AB570" s="22"/>
      <c r="AC570" s="22"/>
      <c r="AD570" s="22"/>
      <c r="AE570" s="22"/>
      <c r="AF570" s="22"/>
      <c r="AG570" s="22"/>
      <c r="AH570" s="22"/>
      <c r="AI570" s="22"/>
      <c r="AJ570" s="22"/>
      <c r="AK570" s="22"/>
      <c r="AL570" s="22"/>
      <c r="AM570" s="22"/>
      <c r="AN570" s="22"/>
      <c r="AO570" s="22"/>
      <c r="AP570" s="22"/>
      <c r="AQ570" s="22"/>
      <c r="AR570" s="22"/>
      <c r="AS570" s="22"/>
      <c r="AT570" s="40"/>
      <c r="AU570" s="40"/>
      <c r="AV570" s="40"/>
      <c r="AW570" s="40"/>
      <c r="AX570" s="22"/>
      <c r="AY570" s="22"/>
      <c r="AZ570" s="22"/>
      <c r="BA570" s="22"/>
      <c r="BB570" s="22"/>
      <c r="BC570" s="22"/>
      <c r="BD570" s="40"/>
      <c r="BE570" s="40"/>
      <c r="BF570" s="40"/>
      <c r="BG570" s="41"/>
      <c r="BH570" s="41"/>
      <c r="BI570" s="41"/>
      <c r="BJ570" s="41"/>
      <c r="BK570" s="27"/>
      <c r="BL570" s="28"/>
      <c r="BM570" s="27"/>
    </row>
    <row r="571" spans="1:178" x14ac:dyDescent="0.35">
      <c r="A571" s="61">
        <v>567</v>
      </c>
      <c r="B571" s="61" t="s">
        <v>63</v>
      </c>
      <c r="C571" s="61" t="s">
        <v>2246</v>
      </c>
      <c r="D571" s="61" t="s">
        <v>7265</v>
      </c>
      <c r="E571" s="61" t="s">
        <v>136</v>
      </c>
      <c r="F571" s="61" t="s">
        <v>7266</v>
      </c>
      <c r="G571" s="61"/>
      <c r="H571" s="61" t="s">
        <v>7267</v>
      </c>
      <c r="I571" s="61">
        <v>0</v>
      </c>
      <c r="J571" s="61" t="s">
        <v>7268</v>
      </c>
      <c r="K571" s="61">
        <v>67030</v>
      </c>
      <c r="L571" s="61" t="s">
        <v>7269</v>
      </c>
      <c r="M571" s="61" t="s">
        <v>202</v>
      </c>
      <c r="N571" s="61" t="s">
        <v>203</v>
      </c>
      <c r="O571" s="61"/>
      <c r="P571" s="61"/>
      <c r="Q571" s="61"/>
      <c r="R571" s="61">
        <v>1</v>
      </c>
      <c r="S571" s="61"/>
      <c r="T571" s="61">
        <v>0</v>
      </c>
      <c r="U571" s="61" t="s">
        <v>7270</v>
      </c>
      <c r="V571" s="61" t="s">
        <v>1210</v>
      </c>
      <c r="W571" s="61" t="s">
        <v>1211</v>
      </c>
      <c r="X571" s="61" t="s">
        <v>510</v>
      </c>
      <c r="Y571" s="61" t="s">
        <v>73</v>
      </c>
      <c r="Z571" s="61"/>
      <c r="AA571" s="61"/>
      <c r="AB571" s="61"/>
      <c r="AC571" s="61"/>
      <c r="AD571" s="61" t="s">
        <v>7271</v>
      </c>
      <c r="AE571" s="61" t="s">
        <v>7272</v>
      </c>
      <c r="AF571" s="61" t="s">
        <v>75</v>
      </c>
      <c r="AG571" s="61" t="s">
        <v>76</v>
      </c>
      <c r="AH571" s="61" t="s">
        <v>72</v>
      </c>
      <c r="AI571" s="61" t="s">
        <v>77</v>
      </c>
      <c r="AJ571" s="61" t="s">
        <v>7273</v>
      </c>
      <c r="AK571" s="61" t="s">
        <v>1214</v>
      </c>
      <c r="AL571" s="61" t="s">
        <v>7274</v>
      </c>
      <c r="AM571" s="61">
        <v>553</v>
      </c>
      <c r="AN571" s="61">
        <v>567</v>
      </c>
      <c r="AO571" s="61" t="s">
        <v>7275</v>
      </c>
      <c r="AP571" s="61" t="s">
        <v>7276</v>
      </c>
      <c r="AQ571" s="61" t="s">
        <v>7276</v>
      </c>
      <c r="AR571" s="61" t="s">
        <v>268</v>
      </c>
      <c r="AS571" s="61" t="s">
        <v>7277</v>
      </c>
      <c r="AT571" s="62">
        <v>2021</v>
      </c>
      <c r="AU571" s="62" t="s">
        <v>1830</v>
      </c>
      <c r="AV571" s="62">
        <v>110</v>
      </c>
      <c r="AW571" s="62">
        <v>28.48</v>
      </c>
      <c r="AX571" s="61" t="s">
        <v>2246</v>
      </c>
      <c r="AY571" s="61" t="s">
        <v>7265</v>
      </c>
      <c r="AZ571" s="61" t="s">
        <v>5573</v>
      </c>
      <c r="BA571" s="61" t="s">
        <v>7278</v>
      </c>
      <c r="BB571" s="61" t="s">
        <v>268</v>
      </c>
      <c r="BC571" s="61" t="s">
        <v>7279</v>
      </c>
      <c r="BD571" s="62" t="str">
        <f t="shared" ref="BD571:BD633" si="96">"01/10/"&amp;AT571</f>
        <v>01/10/2021</v>
      </c>
      <c r="BE571" s="62" t="str">
        <f t="shared" ref="BE571:BE633" si="97">"01"&amp;RIGHT(TEXT(AU571,"GG/MM/AAAA"),8)</f>
        <v>01/07/2024</v>
      </c>
      <c r="BF571" s="62">
        <f t="shared" ref="BF571:BF633" si="98">DATEDIF(BD571,BE571,"M")</f>
        <v>33</v>
      </c>
      <c r="BG571" s="63">
        <f t="shared" ref="BG571:BG633" si="99">AV571/110*0.2</f>
        <v>0.2</v>
      </c>
      <c r="BH571" s="63">
        <f t="shared" ref="BH571:BH633" si="100">AW571/30*0.2</f>
        <v>0.18986666666666668</v>
      </c>
      <c r="BI571" s="63">
        <f t="shared" ref="BI571:BI633" si="101">36/BF571*0.6</f>
        <v>0.65454545454545443</v>
      </c>
      <c r="BJ571" s="63">
        <f t="shared" ref="BJ571:BJ633" si="102">SUM(BG571:BI571)</f>
        <v>1.0444121212121211</v>
      </c>
      <c r="BK571" s="9">
        <v>1</v>
      </c>
      <c r="BL571" s="10"/>
      <c r="BM571" s="9">
        <v>1</v>
      </c>
    </row>
    <row r="572" spans="1:178" x14ac:dyDescent="0.35">
      <c r="A572" s="61">
        <v>417</v>
      </c>
      <c r="B572" s="61" t="s">
        <v>63</v>
      </c>
      <c r="C572" s="61" t="s">
        <v>425</v>
      </c>
      <c r="D572" s="61" t="s">
        <v>7280</v>
      </c>
      <c r="E572" s="61" t="s">
        <v>136</v>
      </c>
      <c r="F572" s="61" t="s">
        <v>7281</v>
      </c>
      <c r="G572" s="61"/>
      <c r="H572" s="61" t="s">
        <v>7282</v>
      </c>
      <c r="I572" s="61">
        <v>0</v>
      </c>
      <c r="J572" s="61" t="s">
        <v>7283</v>
      </c>
      <c r="K572" s="61" t="s">
        <v>847</v>
      </c>
      <c r="L572" s="61" t="s">
        <v>76</v>
      </c>
      <c r="M572" s="61" t="s">
        <v>72</v>
      </c>
      <c r="N572" s="61" t="s">
        <v>73</v>
      </c>
      <c r="O572" s="61"/>
      <c r="P572" s="61"/>
      <c r="Q572" s="61"/>
      <c r="R572" s="61">
        <v>0</v>
      </c>
      <c r="S572" s="61"/>
      <c r="T572" s="61">
        <v>0</v>
      </c>
      <c r="U572" s="61" t="s">
        <v>7283</v>
      </c>
      <c r="V572" s="61" t="s">
        <v>847</v>
      </c>
      <c r="W572" s="61" t="s">
        <v>76</v>
      </c>
      <c r="X572" s="61" t="s">
        <v>72</v>
      </c>
      <c r="Y572" s="61" t="s">
        <v>73</v>
      </c>
      <c r="Z572" s="61"/>
      <c r="AA572" s="61"/>
      <c r="AB572" s="61"/>
      <c r="AC572" s="61"/>
      <c r="AD572" s="61">
        <v>3758152490</v>
      </c>
      <c r="AE572" s="61" t="s">
        <v>7284</v>
      </c>
      <c r="AF572" s="61" t="s">
        <v>75</v>
      </c>
      <c r="AG572" s="61" t="s">
        <v>76</v>
      </c>
      <c r="AH572" s="61" t="s">
        <v>72</v>
      </c>
      <c r="AI572" s="61" t="s">
        <v>77</v>
      </c>
      <c r="AJ572" s="61" t="s">
        <v>7285</v>
      </c>
      <c r="AK572" s="61" t="s">
        <v>145</v>
      </c>
      <c r="AL572" s="61" t="s">
        <v>7286</v>
      </c>
      <c r="AM572" s="61">
        <v>612</v>
      </c>
      <c r="AN572" s="61">
        <v>417</v>
      </c>
      <c r="AO572" s="61" t="s">
        <v>7287</v>
      </c>
      <c r="AP572" s="61" t="s">
        <v>7288</v>
      </c>
      <c r="AQ572" s="61" t="s">
        <v>7288</v>
      </c>
      <c r="AR572" s="61" t="s">
        <v>268</v>
      </c>
      <c r="AS572" s="61" t="s">
        <v>7289</v>
      </c>
      <c r="AT572" s="62">
        <v>2020</v>
      </c>
      <c r="AU572" s="62" t="s">
        <v>539</v>
      </c>
      <c r="AV572" s="62">
        <v>110</v>
      </c>
      <c r="AW572" s="62">
        <v>29.72</v>
      </c>
      <c r="AX572" s="61" t="s">
        <v>425</v>
      </c>
      <c r="AY572" s="61" t="s">
        <v>7280</v>
      </c>
      <c r="AZ572" s="61" t="s">
        <v>573</v>
      </c>
      <c r="BA572" s="61" t="s">
        <v>7290</v>
      </c>
      <c r="BB572" s="61" t="s">
        <v>268</v>
      </c>
      <c r="BC572" s="61" t="s">
        <v>7291</v>
      </c>
      <c r="BD572" s="62" t="str">
        <f t="shared" si="96"/>
        <v>01/10/2020</v>
      </c>
      <c r="BE572" s="62" t="str">
        <f t="shared" si="97"/>
        <v>01/09/2023</v>
      </c>
      <c r="BF572" s="62">
        <f t="shared" si="98"/>
        <v>35</v>
      </c>
      <c r="BG572" s="63">
        <f t="shared" si="99"/>
        <v>0.2</v>
      </c>
      <c r="BH572" s="63">
        <f t="shared" si="100"/>
        <v>0.19813333333333333</v>
      </c>
      <c r="BI572" s="63">
        <f t="shared" si="101"/>
        <v>0.6171428571428571</v>
      </c>
      <c r="BJ572" s="63">
        <f t="shared" si="102"/>
        <v>1.0152761904761904</v>
      </c>
      <c r="BK572" s="9">
        <f t="shared" ref="BK572:BK634" si="103">BK571+1</f>
        <v>2</v>
      </c>
      <c r="BL572" s="10"/>
      <c r="BM572" s="9">
        <v>2</v>
      </c>
    </row>
    <row r="573" spans="1:178" x14ac:dyDescent="0.35">
      <c r="A573" s="61">
        <v>522</v>
      </c>
      <c r="B573" s="61" t="s">
        <v>63</v>
      </c>
      <c r="C573" s="61" t="s">
        <v>5745</v>
      </c>
      <c r="D573" s="61" t="s">
        <v>7292</v>
      </c>
      <c r="E573" s="61" t="s">
        <v>66</v>
      </c>
      <c r="F573" s="61" t="s">
        <v>7293</v>
      </c>
      <c r="G573" s="61" t="s">
        <v>7294</v>
      </c>
      <c r="H573" s="61" t="s">
        <v>7295</v>
      </c>
      <c r="I573" s="61">
        <v>0</v>
      </c>
      <c r="J573" s="61" t="s">
        <v>7296</v>
      </c>
      <c r="K573" s="61" t="s">
        <v>1406</v>
      </c>
      <c r="L573" s="61" t="s">
        <v>262</v>
      </c>
      <c r="M573" s="61" t="s">
        <v>260</v>
      </c>
      <c r="N573" s="61" t="s">
        <v>261</v>
      </c>
      <c r="O573" s="61"/>
      <c r="P573" s="61"/>
      <c r="Q573" s="61"/>
      <c r="R573" s="61">
        <v>0</v>
      </c>
      <c r="S573" s="61"/>
      <c r="T573" s="61">
        <v>0</v>
      </c>
      <c r="U573" s="61" t="s">
        <v>7296</v>
      </c>
      <c r="V573" s="61" t="s">
        <v>1406</v>
      </c>
      <c r="W573" s="61" t="s">
        <v>262</v>
      </c>
      <c r="X573" s="61" t="s">
        <v>260</v>
      </c>
      <c r="Y573" s="61" t="s">
        <v>261</v>
      </c>
      <c r="Z573" s="61"/>
      <c r="AA573" s="61"/>
      <c r="AB573" s="61"/>
      <c r="AC573" s="61"/>
      <c r="AD573" s="61">
        <v>363454820491</v>
      </c>
      <c r="AE573" s="61" t="s">
        <v>6566</v>
      </c>
      <c r="AF573" s="61" t="s">
        <v>75</v>
      </c>
      <c r="AG573" s="61" t="s">
        <v>1620</v>
      </c>
      <c r="AH573" s="61" t="s">
        <v>260</v>
      </c>
      <c r="AI573" s="61" t="s">
        <v>223</v>
      </c>
      <c r="AJ573" s="61" t="s">
        <v>7297</v>
      </c>
      <c r="AK573" s="61" t="s">
        <v>5224</v>
      </c>
      <c r="AL573" s="61" t="s">
        <v>7298</v>
      </c>
      <c r="AM573" s="61">
        <v>502</v>
      </c>
      <c r="AN573" s="61">
        <v>522</v>
      </c>
      <c r="AO573" s="61" t="s">
        <v>7299</v>
      </c>
      <c r="AP573" s="61" t="s">
        <v>7300</v>
      </c>
      <c r="AQ573" s="61" t="s">
        <v>7300</v>
      </c>
      <c r="AR573" s="61" t="s">
        <v>268</v>
      </c>
      <c r="AS573" s="61" t="s">
        <v>84</v>
      </c>
      <c r="AT573" s="62">
        <v>2021</v>
      </c>
      <c r="AU573" s="62" t="s">
        <v>935</v>
      </c>
      <c r="AV573" s="62">
        <v>110</v>
      </c>
      <c r="AW573" s="62">
        <v>29.13</v>
      </c>
      <c r="AX573" s="61" t="s">
        <v>5745</v>
      </c>
      <c r="AY573" s="61" t="s">
        <v>7292</v>
      </c>
      <c r="AZ573" s="61" t="s">
        <v>131</v>
      </c>
      <c r="BA573" s="61" t="s">
        <v>7301</v>
      </c>
      <c r="BB573" s="61" t="s">
        <v>268</v>
      </c>
      <c r="BC573" s="61" t="s">
        <v>7302</v>
      </c>
      <c r="BD573" s="62" t="str">
        <f t="shared" si="96"/>
        <v>01/10/2021</v>
      </c>
      <c r="BE573" s="62" t="str">
        <f t="shared" si="97"/>
        <v>01/09/2024</v>
      </c>
      <c r="BF573" s="62">
        <f t="shared" si="98"/>
        <v>35</v>
      </c>
      <c r="BG573" s="63">
        <f t="shared" si="99"/>
        <v>0.2</v>
      </c>
      <c r="BH573" s="63">
        <f t="shared" si="100"/>
        <v>0.19420000000000001</v>
      </c>
      <c r="BI573" s="63">
        <f t="shared" si="101"/>
        <v>0.6171428571428571</v>
      </c>
      <c r="BJ573" s="63">
        <f t="shared" si="102"/>
        <v>1.0113428571428571</v>
      </c>
      <c r="BK573" s="9">
        <f t="shared" si="103"/>
        <v>3</v>
      </c>
      <c r="BL573" s="10"/>
      <c r="BM573" s="9">
        <v>3</v>
      </c>
    </row>
    <row r="574" spans="1:178" s="12" customFormat="1" x14ac:dyDescent="0.35">
      <c r="A574" s="61">
        <v>453</v>
      </c>
      <c r="B574" s="61" t="s">
        <v>63</v>
      </c>
      <c r="C574" s="61" t="s">
        <v>2101</v>
      </c>
      <c r="D574" s="61" t="s">
        <v>7303</v>
      </c>
      <c r="E574" s="61" t="s">
        <v>136</v>
      </c>
      <c r="F574" s="61" t="s">
        <v>7304</v>
      </c>
      <c r="G574" s="61"/>
      <c r="H574" s="61" t="s">
        <v>7305</v>
      </c>
      <c r="I574" s="61">
        <v>0</v>
      </c>
      <c r="J574" s="61" t="s">
        <v>7306</v>
      </c>
      <c r="K574" s="61">
        <v>67061</v>
      </c>
      <c r="L574" s="61" t="s">
        <v>7307</v>
      </c>
      <c r="M574" s="61" t="s">
        <v>202</v>
      </c>
      <c r="N574" s="61" t="s">
        <v>203</v>
      </c>
      <c r="O574" s="61"/>
      <c r="P574" s="61"/>
      <c r="Q574" s="61"/>
      <c r="R574" s="61">
        <v>0</v>
      </c>
      <c r="S574" s="61"/>
      <c r="T574" s="61">
        <v>0</v>
      </c>
      <c r="U574" s="61" t="s">
        <v>7306</v>
      </c>
      <c r="V574" s="61">
        <v>67061</v>
      </c>
      <c r="W574" s="61" t="s">
        <v>7307</v>
      </c>
      <c r="X574" s="61" t="s">
        <v>202</v>
      </c>
      <c r="Y574" s="61" t="s">
        <v>203</v>
      </c>
      <c r="Z574" s="61"/>
      <c r="AA574" s="61"/>
      <c r="AB574" s="61"/>
      <c r="AC574" s="61"/>
      <c r="AD574" s="61">
        <v>393479654743</v>
      </c>
      <c r="AE574" s="61" t="s">
        <v>7308</v>
      </c>
      <c r="AF574" s="61" t="s">
        <v>75</v>
      </c>
      <c r="AG574" s="61" t="s">
        <v>992</v>
      </c>
      <c r="AH574" s="61" t="s">
        <v>72</v>
      </c>
      <c r="AI574" s="61" t="s">
        <v>77</v>
      </c>
      <c r="AJ574" s="61" t="s">
        <v>7309</v>
      </c>
      <c r="AK574" s="61" t="s">
        <v>7310</v>
      </c>
      <c r="AL574" s="61" t="s">
        <v>7311</v>
      </c>
      <c r="AM574" s="61">
        <v>538</v>
      </c>
      <c r="AN574" s="61">
        <v>453</v>
      </c>
      <c r="AO574" s="61" t="s">
        <v>7312</v>
      </c>
      <c r="AP574" s="61" t="s">
        <v>7313</v>
      </c>
      <c r="AQ574" s="61" t="s">
        <v>7313</v>
      </c>
      <c r="AR574" s="61" t="s">
        <v>268</v>
      </c>
      <c r="AS574" s="61" t="s">
        <v>7277</v>
      </c>
      <c r="AT574" s="62">
        <v>2021</v>
      </c>
      <c r="AU574" s="62" t="s">
        <v>519</v>
      </c>
      <c r="AV574" s="62">
        <v>110</v>
      </c>
      <c r="AW574" s="62">
        <v>28.13</v>
      </c>
      <c r="AX574" s="61" t="s">
        <v>2101</v>
      </c>
      <c r="AY574" s="61" t="s">
        <v>7303</v>
      </c>
      <c r="AZ574" s="61" t="s">
        <v>7314</v>
      </c>
      <c r="BA574" s="61" t="s">
        <v>7315</v>
      </c>
      <c r="BB574" s="61" t="s">
        <v>268</v>
      </c>
      <c r="BC574" s="61" t="s">
        <v>7316</v>
      </c>
      <c r="BD574" s="62" t="str">
        <f t="shared" si="96"/>
        <v>01/10/2021</v>
      </c>
      <c r="BE574" s="62" t="str">
        <f t="shared" si="97"/>
        <v>01/09/2024</v>
      </c>
      <c r="BF574" s="62">
        <f t="shared" si="98"/>
        <v>35</v>
      </c>
      <c r="BG574" s="63">
        <f t="shared" si="99"/>
        <v>0.2</v>
      </c>
      <c r="BH574" s="63">
        <f t="shared" si="100"/>
        <v>0.18753333333333333</v>
      </c>
      <c r="BI574" s="63">
        <f t="shared" si="101"/>
        <v>0.6171428571428571</v>
      </c>
      <c r="BJ574" s="63">
        <f t="shared" si="102"/>
        <v>1.0046761904761905</v>
      </c>
      <c r="BK574" s="9">
        <f t="shared" si="103"/>
        <v>4</v>
      </c>
      <c r="BL574" s="10"/>
      <c r="BM574" s="9">
        <v>4</v>
      </c>
    </row>
    <row r="575" spans="1:178" x14ac:dyDescent="0.35">
      <c r="A575" s="61">
        <v>824</v>
      </c>
      <c r="B575" s="61" t="s">
        <v>63</v>
      </c>
      <c r="C575" s="61" t="s">
        <v>1514</v>
      </c>
      <c r="D575" s="61" t="s">
        <v>7317</v>
      </c>
      <c r="E575" s="61" t="s">
        <v>66</v>
      </c>
      <c r="F575" s="61" t="s">
        <v>7318</v>
      </c>
      <c r="G575" s="61"/>
      <c r="H575" s="61" t="s">
        <v>7319</v>
      </c>
      <c r="I575" s="61">
        <v>0</v>
      </c>
      <c r="J575" s="61" t="s">
        <v>7320</v>
      </c>
      <c r="K575" s="61" t="s">
        <v>7321</v>
      </c>
      <c r="L575" s="61" t="s">
        <v>7322</v>
      </c>
      <c r="M575" s="61" t="s">
        <v>260</v>
      </c>
      <c r="N575" s="61" t="s">
        <v>261</v>
      </c>
      <c r="O575" s="61"/>
      <c r="P575" s="61"/>
      <c r="Q575" s="61"/>
      <c r="R575" s="61">
        <v>0</v>
      </c>
      <c r="S575" s="61"/>
      <c r="T575" s="61">
        <v>0</v>
      </c>
      <c r="U575" s="61" t="s">
        <v>7320</v>
      </c>
      <c r="V575" s="61" t="s">
        <v>7321</v>
      </c>
      <c r="W575" s="61" t="s">
        <v>7322</v>
      </c>
      <c r="X575" s="61" t="s">
        <v>260</v>
      </c>
      <c r="Y575" s="61" t="s">
        <v>261</v>
      </c>
      <c r="Z575" s="61"/>
      <c r="AA575" s="61"/>
      <c r="AB575" s="61"/>
      <c r="AC575" s="61"/>
      <c r="AD575" s="61" t="s">
        <v>7323</v>
      </c>
      <c r="AE575" s="61" t="s">
        <v>7324</v>
      </c>
      <c r="AF575" s="61" t="s">
        <v>75</v>
      </c>
      <c r="AG575" s="61" t="s">
        <v>374</v>
      </c>
      <c r="AH575" s="61" t="s">
        <v>260</v>
      </c>
      <c r="AI575" s="61" t="s">
        <v>77</v>
      </c>
      <c r="AJ575" s="61" t="s">
        <v>7325</v>
      </c>
      <c r="AK575" s="61" t="s">
        <v>7326</v>
      </c>
      <c r="AL575" s="61" t="s">
        <v>7327</v>
      </c>
      <c r="AM575" s="61">
        <v>839</v>
      </c>
      <c r="AN575" s="61">
        <v>824</v>
      </c>
      <c r="AO575" s="61" t="s">
        <v>7328</v>
      </c>
      <c r="AP575" s="61" t="s">
        <v>7329</v>
      </c>
      <c r="AQ575" s="61" t="s">
        <v>7329</v>
      </c>
      <c r="AR575" s="61" t="s">
        <v>268</v>
      </c>
      <c r="AS575" s="61" t="s">
        <v>7277</v>
      </c>
      <c r="AT575" s="62">
        <v>2021</v>
      </c>
      <c r="AU575" s="62" t="s">
        <v>519</v>
      </c>
      <c r="AV575" s="62">
        <v>110</v>
      </c>
      <c r="AW575" s="62">
        <v>27.83</v>
      </c>
      <c r="AX575" s="61" t="s">
        <v>1514</v>
      </c>
      <c r="AY575" s="61" t="s">
        <v>7317</v>
      </c>
      <c r="AZ575" s="61" t="s">
        <v>2190</v>
      </c>
      <c r="BA575" s="61" t="s">
        <v>7330</v>
      </c>
      <c r="BB575" s="61" t="s">
        <v>268</v>
      </c>
      <c r="BC575" s="61" t="s">
        <v>7279</v>
      </c>
      <c r="BD575" s="62" t="str">
        <f t="shared" si="96"/>
        <v>01/10/2021</v>
      </c>
      <c r="BE575" s="62" t="str">
        <f t="shared" si="97"/>
        <v>01/09/2024</v>
      </c>
      <c r="BF575" s="62">
        <f t="shared" si="98"/>
        <v>35</v>
      </c>
      <c r="BG575" s="63">
        <f t="shared" si="99"/>
        <v>0.2</v>
      </c>
      <c r="BH575" s="63">
        <f t="shared" si="100"/>
        <v>0.18553333333333333</v>
      </c>
      <c r="BI575" s="63">
        <f t="shared" si="101"/>
        <v>0.6171428571428571</v>
      </c>
      <c r="BJ575" s="63">
        <f t="shared" si="102"/>
        <v>1.0026761904761905</v>
      </c>
      <c r="BK575" s="9">
        <f t="shared" si="103"/>
        <v>5</v>
      </c>
      <c r="BL575" s="10"/>
      <c r="BM575" s="9">
        <v>5</v>
      </c>
    </row>
    <row r="576" spans="1:178" s="65" customFormat="1" x14ac:dyDescent="0.35">
      <c r="A576" s="61">
        <v>482</v>
      </c>
      <c r="B576" s="61" t="s">
        <v>63</v>
      </c>
      <c r="C576" s="61" t="s">
        <v>7331</v>
      </c>
      <c r="D576" s="61" t="s">
        <v>7332</v>
      </c>
      <c r="E576" s="61" t="s">
        <v>66</v>
      </c>
      <c r="F576" s="61" t="s">
        <v>7333</v>
      </c>
      <c r="G576" s="61"/>
      <c r="H576" s="61" t="s">
        <v>7334</v>
      </c>
      <c r="I576" s="61">
        <v>0</v>
      </c>
      <c r="J576" s="61" t="s">
        <v>7335</v>
      </c>
      <c r="K576" s="61">
        <v>4100</v>
      </c>
      <c r="L576" s="61" t="s">
        <v>346</v>
      </c>
      <c r="M576" s="61" t="s">
        <v>299</v>
      </c>
      <c r="N576" s="61" t="s">
        <v>73</v>
      </c>
      <c r="O576" s="61"/>
      <c r="P576" s="61"/>
      <c r="Q576" s="61"/>
      <c r="R576" s="61">
        <v>0</v>
      </c>
      <c r="S576" s="61"/>
      <c r="T576" s="61">
        <v>0</v>
      </c>
      <c r="U576" s="61" t="s">
        <v>7335</v>
      </c>
      <c r="V576" s="61">
        <v>4100</v>
      </c>
      <c r="W576" s="61" t="s">
        <v>346</v>
      </c>
      <c r="X576" s="61" t="s">
        <v>299</v>
      </c>
      <c r="Y576" s="61" t="s">
        <v>73</v>
      </c>
      <c r="Z576" s="61"/>
      <c r="AA576" s="61"/>
      <c r="AB576" s="61"/>
      <c r="AC576" s="61"/>
      <c r="AD576" s="61" t="s">
        <v>7336</v>
      </c>
      <c r="AE576" s="61" t="s">
        <v>4719</v>
      </c>
      <c r="AF576" s="61" t="s">
        <v>75</v>
      </c>
      <c r="AG576" s="61" t="s">
        <v>346</v>
      </c>
      <c r="AH576" s="61" t="s">
        <v>299</v>
      </c>
      <c r="AI576" s="61" t="s">
        <v>77</v>
      </c>
      <c r="AJ576" s="61" t="s">
        <v>7337</v>
      </c>
      <c r="AK576" s="61" t="s">
        <v>7338</v>
      </c>
      <c r="AL576" s="61" t="s">
        <v>7339</v>
      </c>
      <c r="AM576" s="61">
        <v>456</v>
      </c>
      <c r="AN576" s="61">
        <v>482</v>
      </c>
      <c r="AO576" s="61" t="s">
        <v>7340</v>
      </c>
      <c r="AP576" s="61" t="s">
        <v>7341</v>
      </c>
      <c r="AQ576" s="61" t="s">
        <v>7341</v>
      </c>
      <c r="AR576" s="61" t="s">
        <v>268</v>
      </c>
      <c r="AS576" s="61" t="s">
        <v>84</v>
      </c>
      <c r="AT576" s="62">
        <v>2021</v>
      </c>
      <c r="AU576" s="62" t="s">
        <v>935</v>
      </c>
      <c r="AV576" s="62">
        <v>110</v>
      </c>
      <c r="AW576" s="62">
        <v>27.75</v>
      </c>
      <c r="AX576" s="61" t="s">
        <v>7331</v>
      </c>
      <c r="AY576" s="61" t="s">
        <v>7332</v>
      </c>
      <c r="AZ576" s="61" t="s">
        <v>7342</v>
      </c>
      <c r="BA576" s="61" t="s">
        <v>7343</v>
      </c>
      <c r="BB576" s="61" t="s">
        <v>268</v>
      </c>
      <c r="BC576" s="61" t="s">
        <v>7302</v>
      </c>
      <c r="BD576" s="62" t="str">
        <f t="shared" si="96"/>
        <v>01/10/2021</v>
      </c>
      <c r="BE576" s="62" t="str">
        <f t="shared" si="97"/>
        <v>01/09/2024</v>
      </c>
      <c r="BF576" s="62">
        <f t="shared" si="98"/>
        <v>35</v>
      </c>
      <c r="BG576" s="63">
        <f t="shared" si="99"/>
        <v>0.2</v>
      </c>
      <c r="BH576" s="63">
        <f t="shared" si="100"/>
        <v>0.18500000000000003</v>
      </c>
      <c r="BI576" s="63">
        <f t="shared" si="101"/>
        <v>0.6171428571428571</v>
      </c>
      <c r="BJ576" s="63">
        <f t="shared" si="102"/>
        <v>1.0021428571428572</v>
      </c>
      <c r="BK576" s="9">
        <f t="shared" si="103"/>
        <v>6</v>
      </c>
      <c r="BL576" s="10"/>
      <c r="BM576" s="9">
        <v>6</v>
      </c>
      <c r="BN576" s="64"/>
      <c r="BO576" s="64"/>
      <c r="BP576" s="64"/>
      <c r="BQ576" s="64"/>
      <c r="BR576" s="64"/>
      <c r="BS576" s="64"/>
      <c r="BT576" s="64"/>
      <c r="BU576" s="64"/>
      <c r="BV576" s="64"/>
      <c r="BW576" s="64"/>
      <c r="BX576" s="64"/>
      <c r="BY576" s="64"/>
      <c r="BZ576" s="64"/>
      <c r="CA576" s="64"/>
      <c r="CB576" s="64"/>
      <c r="CC576" s="64"/>
      <c r="CD576" s="64"/>
      <c r="CE576" s="64"/>
      <c r="CF576" s="64"/>
      <c r="CG576" s="64"/>
      <c r="CH576" s="64"/>
      <c r="CI576" s="64"/>
      <c r="CJ576" s="64"/>
      <c r="CK576" s="64"/>
      <c r="CL576" s="64"/>
      <c r="CM576" s="64"/>
      <c r="CN576" s="64"/>
      <c r="CO576" s="64"/>
      <c r="CP576" s="64"/>
      <c r="CQ576" s="64"/>
      <c r="CR576" s="64"/>
      <c r="CS576" s="64"/>
      <c r="CT576" s="64"/>
      <c r="CU576" s="64"/>
      <c r="CV576" s="64"/>
      <c r="CW576" s="64"/>
      <c r="CX576" s="64"/>
      <c r="CY576" s="64"/>
      <c r="CZ576" s="64"/>
      <c r="DA576" s="64"/>
      <c r="DB576" s="64"/>
      <c r="DC576" s="64"/>
      <c r="DD576" s="64"/>
      <c r="DE576" s="64"/>
      <c r="DF576" s="64"/>
      <c r="DG576" s="64"/>
      <c r="DH576" s="64"/>
      <c r="DI576" s="64"/>
      <c r="DJ576" s="64"/>
      <c r="DK576" s="64"/>
      <c r="DL576" s="64"/>
      <c r="DM576" s="64"/>
      <c r="DN576" s="64"/>
      <c r="DO576" s="64"/>
      <c r="DP576" s="64"/>
      <c r="DQ576" s="64"/>
      <c r="DR576" s="64"/>
      <c r="DS576" s="64"/>
      <c r="DT576" s="64"/>
      <c r="DU576" s="64"/>
      <c r="DV576" s="64"/>
      <c r="DW576" s="64"/>
      <c r="DX576" s="64"/>
      <c r="DY576" s="64"/>
      <c r="DZ576" s="64"/>
      <c r="EA576" s="64"/>
      <c r="EB576" s="64"/>
      <c r="EC576" s="64"/>
      <c r="ED576" s="64"/>
      <c r="EE576" s="64"/>
      <c r="EF576" s="64"/>
      <c r="EG576" s="64"/>
      <c r="EH576" s="64"/>
      <c r="EI576" s="64"/>
      <c r="EJ576" s="64"/>
      <c r="EK576" s="64"/>
      <c r="EL576" s="64"/>
      <c r="EM576" s="64"/>
      <c r="EN576" s="64"/>
      <c r="EO576" s="64"/>
      <c r="EP576" s="64"/>
      <c r="EQ576" s="64"/>
      <c r="ER576" s="64"/>
      <c r="ES576" s="64"/>
      <c r="ET576" s="64"/>
      <c r="EU576" s="64"/>
      <c r="EV576" s="64"/>
      <c r="EW576" s="64"/>
      <c r="EX576" s="64"/>
      <c r="EY576" s="64"/>
      <c r="EZ576" s="64"/>
      <c r="FA576" s="64"/>
      <c r="FB576" s="64"/>
      <c r="FC576" s="64"/>
      <c r="FD576" s="64"/>
      <c r="FE576" s="64"/>
      <c r="FF576" s="64"/>
      <c r="FG576" s="64"/>
      <c r="FH576" s="64"/>
      <c r="FI576" s="64"/>
      <c r="FJ576" s="64"/>
      <c r="FK576" s="64"/>
      <c r="FL576" s="64"/>
      <c r="FM576" s="64"/>
      <c r="FN576" s="64"/>
      <c r="FO576" s="64"/>
      <c r="FP576" s="64"/>
      <c r="FQ576" s="64"/>
      <c r="FR576" s="64"/>
      <c r="FS576" s="64"/>
      <c r="FT576" s="64"/>
      <c r="FU576" s="64"/>
      <c r="FV576" s="64"/>
    </row>
    <row r="577" spans="1:178" x14ac:dyDescent="0.35">
      <c r="A577" s="61">
        <v>611</v>
      </c>
      <c r="B577" s="61" t="s">
        <v>63</v>
      </c>
      <c r="C577" s="61" t="s">
        <v>2130</v>
      </c>
      <c r="D577" s="61" t="s">
        <v>7344</v>
      </c>
      <c r="E577" s="61" t="s">
        <v>66</v>
      </c>
      <c r="F577" s="61" t="s">
        <v>7345</v>
      </c>
      <c r="G577" s="61"/>
      <c r="H577" s="61" t="s">
        <v>7346</v>
      </c>
      <c r="I577" s="61">
        <v>0</v>
      </c>
      <c r="J577" s="61" t="s">
        <v>7347</v>
      </c>
      <c r="K577" s="61" t="s">
        <v>508</v>
      </c>
      <c r="L577" s="61" t="s">
        <v>509</v>
      </c>
      <c r="M577" s="61" t="s">
        <v>510</v>
      </c>
      <c r="N577" s="61" t="s">
        <v>73</v>
      </c>
      <c r="O577" s="61"/>
      <c r="P577" s="61"/>
      <c r="Q577" s="61"/>
      <c r="R577" s="61">
        <v>0</v>
      </c>
      <c r="S577" s="61"/>
      <c r="T577" s="61">
        <v>0</v>
      </c>
      <c r="U577" s="61" t="s">
        <v>7347</v>
      </c>
      <c r="V577" s="61" t="s">
        <v>508</v>
      </c>
      <c r="W577" s="61" t="s">
        <v>509</v>
      </c>
      <c r="X577" s="61" t="s">
        <v>510</v>
      </c>
      <c r="Y577" s="61" t="s">
        <v>73</v>
      </c>
      <c r="Z577" s="61"/>
      <c r="AA577" s="61"/>
      <c r="AB577" s="61"/>
      <c r="AC577" s="61"/>
      <c r="AD577" s="61">
        <v>3248654201</v>
      </c>
      <c r="AE577" s="61" t="s">
        <v>7348</v>
      </c>
      <c r="AF577" s="61" t="s">
        <v>75</v>
      </c>
      <c r="AG577" s="61" t="s">
        <v>915</v>
      </c>
      <c r="AH577" s="61" t="s">
        <v>510</v>
      </c>
      <c r="AI577" s="61" t="s">
        <v>77</v>
      </c>
      <c r="AJ577" s="61" t="s">
        <v>7349</v>
      </c>
      <c r="AK577" s="61" t="s">
        <v>1908</v>
      </c>
      <c r="AL577" s="61" t="s">
        <v>4187</v>
      </c>
      <c r="AM577" s="61">
        <v>661</v>
      </c>
      <c r="AN577" s="61">
        <v>611</v>
      </c>
      <c r="AO577" s="61" t="s">
        <v>7350</v>
      </c>
      <c r="AP577" s="61" t="s">
        <v>7351</v>
      </c>
      <c r="AQ577" s="61" t="s">
        <v>7351</v>
      </c>
      <c r="AR577" s="61" t="s">
        <v>268</v>
      </c>
      <c r="AS577" s="61" t="s">
        <v>84</v>
      </c>
      <c r="AT577" s="62">
        <v>2021</v>
      </c>
      <c r="AU577" s="62" t="s">
        <v>841</v>
      </c>
      <c r="AV577" s="62">
        <v>110</v>
      </c>
      <c r="AW577" s="62">
        <v>29.32</v>
      </c>
      <c r="AX577" s="61" t="s">
        <v>2130</v>
      </c>
      <c r="AY577" s="61" t="s">
        <v>7344</v>
      </c>
      <c r="AZ577" s="61" t="s">
        <v>131</v>
      </c>
      <c r="BA577" s="61" t="s">
        <v>7352</v>
      </c>
      <c r="BB577" s="61" t="s">
        <v>268</v>
      </c>
      <c r="BC577" s="61" t="s">
        <v>7302</v>
      </c>
      <c r="BD577" s="62" t="str">
        <f t="shared" si="96"/>
        <v>01/10/2021</v>
      </c>
      <c r="BE577" s="62" t="str">
        <f t="shared" si="97"/>
        <v>01/10/2024</v>
      </c>
      <c r="BF577" s="62">
        <f t="shared" si="98"/>
        <v>36</v>
      </c>
      <c r="BG577" s="63">
        <f t="shared" si="99"/>
        <v>0.2</v>
      </c>
      <c r="BH577" s="63">
        <f t="shared" si="100"/>
        <v>0.19546666666666668</v>
      </c>
      <c r="BI577" s="63">
        <f t="shared" si="101"/>
        <v>0.6</v>
      </c>
      <c r="BJ577" s="63">
        <f t="shared" si="102"/>
        <v>0.99546666666666672</v>
      </c>
      <c r="BK577" s="9">
        <f t="shared" si="103"/>
        <v>7</v>
      </c>
      <c r="BL577" s="10"/>
      <c r="BM577" s="9">
        <v>7</v>
      </c>
    </row>
    <row r="578" spans="1:178" x14ac:dyDescent="0.35">
      <c r="A578" s="61">
        <v>440</v>
      </c>
      <c r="B578" s="61" t="s">
        <v>63</v>
      </c>
      <c r="C578" s="61" t="s">
        <v>7353</v>
      </c>
      <c r="D578" s="61" t="s">
        <v>7354</v>
      </c>
      <c r="E578" s="61" t="s">
        <v>66</v>
      </c>
      <c r="F578" s="61" t="s">
        <v>7355</v>
      </c>
      <c r="G578" s="61"/>
      <c r="H578" s="61" t="s">
        <v>7356</v>
      </c>
      <c r="I578" s="61">
        <v>0</v>
      </c>
      <c r="J578" s="61" t="s">
        <v>7357</v>
      </c>
      <c r="K578" s="61" t="s">
        <v>7358</v>
      </c>
      <c r="L578" s="61" t="s">
        <v>7359</v>
      </c>
      <c r="M578" s="61" t="s">
        <v>510</v>
      </c>
      <c r="N578" s="61" t="s">
        <v>73</v>
      </c>
      <c r="O578" s="61"/>
      <c r="P578" s="61"/>
      <c r="Q578" s="61"/>
      <c r="R578" s="61">
        <v>0</v>
      </c>
      <c r="S578" s="61"/>
      <c r="T578" s="61">
        <v>0</v>
      </c>
      <c r="U578" s="61" t="s">
        <v>7357</v>
      </c>
      <c r="V578" s="61" t="s">
        <v>7358</v>
      </c>
      <c r="W578" s="61" t="s">
        <v>7359</v>
      </c>
      <c r="X578" s="61" t="s">
        <v>510</v>
      </c>
      <c r="Y578" s="61" t="s">
        <v>73</v>
      </c>
      <c r="Z578" s="61"/>
      <c r="AA578" s="61"/>
      <c r="AB578" s="61"/>
      <c r="AC578" s="61"/>
      <c r="AD578" s="61">
        <v>3297291438</v>
      </c>
      <c r="AE578" s="61" t="s">
        <v>7360</v>
      </c>
      <c r="AF578" s="61" t="s">
        <v>75</v>
      </c>
      <c r="AG578" s="61" t="s">
        <v>915</v>
      </c>
      <c r="AH578" s="61" t="s">
        <v>510</v>
      </c>
      <c r="AI578" s="61" t="s">
        <v>77</v>
      </c>
      <c r="AJ578" s="61" t="s">
        <v>7361</v>
      </c>
      <c r="AK578" s="61" t="s">
        <v>7362</v>
      </c>
      <c r="AL578" s="61" t="s">
        <v>7363</v>
      </c>
      <c r="AM578" s="61">
        <v>409</v>
      </c>
      <c r="AN578" s="61">
        <v>440</v>
      </c>
      <c r="AO578" s="61" t="s">
        <v>7364</v>
      </c>
      <c r="AP578" s="61" t="s">
        <v>7365</v>
      </c>
      <c r="AQ578" s="61" t="s">
        <v>7365</v>
      </c>
      <c r="AR578" s="61" t="s">
        <v>268</v>
      </c>
      <c r="AS578" s="61" t="s">
        <v>7366</v>
      </c>
      <c r="AT578" s="62">
        <v>2019</v>
      </c>
      <c r="AU578" s="62" t="s">
        <v>7367</v>
      </c>
      <c r="AV578" s="62">
        <v>110</v>
      </c>
      <c r="AW578" s="62">
        <v>29</v>
      </c>
      <c r="AX578" s="61" t="s">
        <v>7353</v>
      </c>
      <c r="AY578" s="61" t="s">
        <v>7354</v>
      </c>
      <c r="AZ578" s="61" t="s">
        <v>86</v>
      </c>
      <c r="BA578" s="61" t="s">
        <v>7368</v>
      </c>
      <c r="BB578" s="61" t="s">
        <v>268</v>
      </c>
      <c r="BC578" s="61" t="s">
        <v>7369</v>
      </c>
      <c r="BD578" s="62" t="str">
        <f t="shared" si="96"/>
        <v>01/10/2019</v>
      </c>
      <c r="BE578" s="62" t="str">
        <f t="shared" si="97"/>
        <v>01/10/2022</v>
      </c>
      <c r="BF578" s="62">
        <f t="shared" si="98"/>
        <v>36</v>
      </c>
      <c r="BG578" s="63">
        <f t="shared" si="99"/>
        <v>0.2</v>
      </c>
      <c r="BH578" s="63">
        <f t="shared" si="100"/>
        <v>0.19333333333333336</v>
      </c>
      <c r="BI578" s="63">
        <f t="shared" si="101"/>
        <v>0.6</v>
      </c>
      <c r="BJ578" s="63">
        <f t="shared" si="102"/>
        <v>0.9933333333333334</v>
      </c>
      <c r="BK578" s="9">
        <f t="shared" si="103"/>
        <v>8</v>
      </c>
      <c r="BL578" s="10"/>
      <c r="BM578" s="9">
        <v>8</v>
      </c>
    </row>
    <row r="579" spans="1:178" x14ac:dyDescent="0.35">
      <c r="A579" s="61">
        <v>679</v>
      </c>
      <c r="B579" s="61" t="s">
        <v>63</v>
      </c>
      <c r="C579" s="61" t="s">
        <v>1583</v>
      </c>
      <c r="D579" s="61" t="s">
        <v>7370</v>
      </c>
      <c r="E579" s="61" t="s">
        <v>66</v>
      </c>
      <c r="F579" s="61" t="s">
        <v>7371</v>
      </c>
      <c r="G579" s="61"/>
      <c r="H579" s="61" t="s">
        <v>7372</v>
      </c>
      <c r="I579" s="61">
        <v>0</v>
      </c>
      <c r="J579" s="61" t="s">
        <v>7373</v>
      </c>
      <c r="K579" s="61" t="s">
        <v>7374</v>
      </c>
      <c r="L579" s="61" t="s">
        <v>76</v>
      </c>
      <c r="M579" s="61" t="s">
        <v>72</v>
      </c>
      <c r="N579" s="61" t="s">
        <v>73</v>
      </c>
      <c r="O579" s="61"/>
      <c r="P579" s="61"/>
      <c r="Q579" s="61"/>
      <c r="R579" s="61">
        <v>1</v>
      </c>
      <c r="S579" s="61"/>
      <c r="T579" s="61">
        <v>0</v>
      </c>
      <c r="U579" s="61" t="s">
        <v>7375</v>
      </c>
      <c r="V579" s="61" t="s">
        <v>508</v>
      </c>
      <c r="W579" s="61" t="s">
        <v>509</v>
      </c>
      <c r="X579" s="61" t="s">
        <v>510</v>
      </c>
      <c r="Y579" s="61" t="s">
        <v>73</v>
      </c>
      <c r="Z579" s="61"/>
      <c r="AA579" s="61"/>
      <c r="AB579" s="61"/>
      <c r="AC579" s="61"/>
      <c r="AD579" s="61">
        <v>3661323430</v>
      </c>
      <c r="AE579" s="61" t="s">
        <v>2963</v>
      </c>
      <c r="AF579" s="61" t="s">
        <v>75</v>
      </c>
      <c r="AG579" s="61" t="s">
        <v>76</v>
      </c>
      <c r="AH579" s="61" t="s">
        <v>72</v>
      </c>
      <c r="AI579" s="61" t="s">
        <v>77</v>
      </c>
      <c r="AJ579" s="61" t="s">
        <v>7376</v>
      </c>
      <c r="AK579" s="61" t="s">
        <v>7377</v>
      </c>
      <c r="AL579" s="61" t="s">
        <v>3632</v>
      </c>
      <c r="AM579" s="61">
        <v>690</v>
      </c>
      <c r="AN579" s="61">
        <v>679</v>
      </c>
      <c r="AO579" s="61" t="s">
        <v>7378</v>
      </c>
      <c r="AP579" s="61" t="s">
        <v>7379</v>
      </c>
      <c r="AQ579" s="61" t="s">
        <v>7379</v>
      </c>
      <c r="AR579" s="61" t="s">
        <v>268</v>
      </c>
      <c r="AS579" s="61" t="s">
        <v>1160</v>
      </c>
      <c r="AT579" s="62">
        <v>2020</v>
      </c>
      <c r="AU579" s="62" t="s">
        <v>983</v>
      </c>
      <c r="AV579" s="62">
        <v>110</v>
      </c>
      <c r="AW579" s="62">
        <v>28.82</v>
      </c>
      <c r="AX579" s="61" t="s">
        <v>1583</v>
      </c>
      <c r="AY579" s="61" t="s">
        <v>7370</v>
      </c>
      <c r="AZ579" s="61" t="s">
        <v>131</v>
      </c>
      <c r="BA579" s="61" t="s">
        <v>7380</v>
      </c>
      <c r="BB579" s="61" t="s">
        <v>268</v>
      </c>
      <c r="BC579" s="61" t="s">
        <v>7381</v>
      </c>
      <c r="BD579" s="62" t="str">
        <f t="shared" si="96"/>
        <v>01/10/2020</v>
      </c>
      <c r="BE579" s="62" t="str">
        <f t="shared" si="97"/>
        <v>01/10/2023</v>
      </c>
      <c r="BF579" s="62">
        <f t="shared" si="98"/>
        <v>36</v>
      </c>
      <c r="BG579" s="63">
        <f t="shared" si="99"/>
        <v>0.2</v>
      </c>
      <c r="BH579" s="63">
        <f t="shared" si="100"/>
        <v>0.19213333333333335</v>
      </c>
      <c r="BI579" s="63">
        <f t="shared" si="101"/>
        <v>0.6</v>
      </c>
      <c r="BJ579" s="63">
        <f t="shared" si="102"/>
        <v>0.99213333333333331</v>
      </c>
      <c r="BK579" s="9">
        <f t="shared" si="103"/>
        <v>9</v>
      </c>
      <c r="BL579" s="10"/>
      <c r="BM579" s="9">
        <v>9</v>
      </c>
    </row>
    <row r="580" spans="1:178" x14ac:dyDescent="0.35">
      <c r="A580" s="61">
        <v>749</v>
      </c>
      <c r="B580" s="61" t="s">
        <v>63</v>
      </c>
      <c r="C580" s="61" t="s">
        <v>661</v>
      </c>
      <c r="D580" s="61" t="s">
        <v>7382</v>
      </c>
      <c r="E580" s="61" t="s">
        <v>136</v>
      </c>
      <c r="F580" s="61" t="s">
        <v>7383</v>
      </c>
      <c r="G580" s="61"/>
      <c r="H580" s="61" t="s">
        <v>7384</v>
      </c>
      <c r="I580" s="61">
        <v>0</v>
      </c>
      <c r="J580" s="61" t="s">
        <v>7385</v>
      </c>
      <c r="K580" s="61" t="s">
        <v>7386</v>
      </c>
      <c r="L580" s="61" t="s">
        <v>7387</v>
      </c>
      <c r="M580" s="61" t="s">
        <v>510</v>
      </c>
      <c r="N580" s="61" t="s">
        <v>73</v>
      </c>
      <c r="O580" s="61"/>
      <c r="P580" s="61"/>
      <c r="Q580" s="61"/>
      <c r="R580" s="61">
        <v>0</v>
      </c>
      <c r="S580" s="61"/>
      <c r="T580" s="61">
        <v>0</v>
      </c>
      <c r="U580" s="61" t="s">
        <v>7385</v>
      </c>
      <c r="V580" s="61" t="s">
        <v>7386</v>
      </c>
      <c r="W580" s="61" t="s">
        <v>7387</v>
      </c>
      <c r="X580" s="61" t="s">
        <v>510</v>
      </c>
      <c r="Y580" s="61" t="s">
        <v>73</v>
      </c>
      <c r="Z580" s="61"/>
      <c r="AA580" s="61"/>
      <c r="AB580" s="61"/>
      <c r="AC580" s="61"/>
      <c r="AD580" s="61" t="s">
        <v>7388</v>
      </c>
      <c r="AE580" s="61" t="s">
        <v>7389</v>
      </c>
      <c r="AF580" s="61" t="s">
        <v>75</v>
      </c>
      <c r="AG580" s="61" t="s">
        <v>374</v>
      </c>
      <c r="AH580" s="61" t="s">
        <v>260</v>
      </c>
      <c r="AI580" s="61" t="s">
        <v>77</v>
      </c>
      <c r="AJ580" s="61" t="s">
        <v>7390</v>
      </c>
      <c r="AK580" s="61" t="s">
        <v>7391</v>
      </c>
      <c r="AL580" s="61" t="s">
        <v>7392</v>
      </c>
      <c r="AM580" s="61">
        <v>752</v>
      </c>
      <c r="AN580" s="61">
        <v>749</v>
      </c>
      <c r="AO580" s="61" t="s">
        <v>7393</v>
      </c>
      <c r="AP580" s="61" t="s">
        <v>7394</v>
      </c>
      <c r="AQ580" s="61" t="s">
        <v>7394</v>
      </c>
      <c r="AR580" s="61" t="s">
        <v>268</v>
      </c>
      <c r="AS580" s="61" t="s">
        <v>7395</v>
      </c>
      <c r="AT580" s="62">
        <v>2021</v>
      </c>
      <c r="AU580" s="62" t="s">
        <v>1898</v>
      </c>
      <c r="AV580" s="62">
        <v>110</v>
      </c>
      <c r="AW580" s="62">
        <v>28.33</v>
      </c>
      <c r="AX580" s="61" t="s">
        <v>661</v>
      </c>
      <c r="AY580" s="61" t="s">
        <v>7382</v>
      </c>
      <c r="AZ580" s="61" t="s">
        <v>213</v>
      </c>
      <c r="BA580" s="61" t="s">
        <v>7396</v>
      </c>
      <c r="BB580" s="61" t="s">
        <v>268</v>
      </c>
      <c r="BC580" s="61" t="s">
        <v>7316</v>
      </c>
      <c r="BD580" s="62" t="str">
        <f t="shared" si="96"/>
        <v>01/10/2021</v>
      </c>
      <c r="BE580" s="62" t="str">
        <f t="shared" si="97"/>
        <v>01/10/2024</v>
      </c>
      <c r="BF580" s="62">
        <f t="shared" si="98"/>
        <v>36</v>
      </c>
      <c r="BG580" s="63">
        <f t="shared" si="99"/>
        <v>0.2</v>
      </c>
      <c r="BH580" s="63">
        <f t="shared" si="100"/>
        <v>0.18886666666666665</v>
      </c>
      <c r="BI580" s="63">
        <f t="shared" si="101"/>
        <v>0.6</v>
      </c>
      <c r="BJ580" s="63">
        <f t="shared" si="102"/>
        <v>0.98886666666666667</v>
      </c>
      <c r="BK580" s="9">
        <f t="shared" si="103"/>
        <v>10</v>
      </c>
      <c r="BL580" s="10"/>
      <c r="BM580" s="9">
        <v>10</v>
      </c>
    </row>
    <row r="581" spans="1:178" s="65" customFormat="1" x14ac:dyDescent="0.35">
      <c r="A581" s="61">
        <v>450</v>
      </c>
      <c r="B581" s="61" t="s">
        <v>63</v>
      </c>
      <c r="C581" s="61" t="s">
        <v>425</v>
      </c>
      <c r="D581" s="61" t="s">
        <v>4705</v>
      </c>
      <c r="E581" s="61" t="s">
        <v>136</v>
      </c>
      <c r="F581" s="61" t="s">
        <v>7397</v>
      </c>
      <c r="G581" s="61"/>
      <c r="H581" s="61" t="s">
        <v>7398</v>
      </c>
      <c r="I581" s="61">
        <v>0</v>
      </c>
      <c r="J581" s="61" t="s">
        <v>7399</v>
      </c>
      <c r="K581" s="61" t="s">
        <v>7400</v>
      </c>
      <c r="L581" s="61" t="s">
        <v>7401</v>
      </c>
      <c r="M581" s="61" t="s">
        <v>510</v>
      </c>
      <c r="N581" s="61" t="s">
        <v>73</v>
      </c>
      <c r="O581" s="61"/>
      <c r="P581" s="61"/>
      <c r="Q581" s="61"/>
      <c r="R581" s="61">
        <v>0</v>
      </c>
      <c r="S581" s="61"/>
      <c r="T581" s="61">
        <v>0</v>
      </c>
      <c r="U581" s="61" t="s">
        <v>7399</v>
      </c>
      <c r="V581" s="61" t="s">
        <v>7400</v>
      </c>
      <c r="W581" s="61" t="s">
        <v>7401</v>
      </c>
      <c r="X581" s="61" t="s">
        <v>510</v>
      </c>
      <c r="Y581" s="61" t="s">
        <v>73</v>
      </c>
      <c r="Z581" s="61"/>
      <c r="AA581" s="61"/>
      <c r="AB581" s="61"/>
      <c r="AC581" s="61"/>
      <c r="AD581" s="61" t="s">
        <v>7402</v>
      </c>
      <c r="AE581" s="61" t="s">
        <v>7403</v>
      </c>
      <c r="AF581" s="61" t="s">
        <v>75</v>
      </c>
      <c r="AG581" s="61" t="s">
        <v>509</v>
      </c>
      <c r="AH581" s="61" t="s">
        <v>510</v>
      </c>
      <c r="AI581" s="61" t="s">
        <v>77</v>
      </c>
      <c r="AJ581" s="61" t="s">
        <v>7404</v>
      </c>
      <c r="AK581" s="61" t="s">
        <v>7405</v>
      </c>
      <c r="AL581" s="61" t="s">
        <v>7406</v>
      </c>
      <c r="AM581" s="61">
        <v>419</v>
      </c>
      <c r="AN581" s="61">
        <v>450</v>
      </c>
      <c r="AO581" s="61" t="s">
        <v>7407</v>
      </c>
      <c r="AP581" s="61" t="s">
        <v>7408</v>
      </c>
      <c r="AQ581" s="61" t="s">
        <v>7408</v>
      </c>
      <c r="AR581" s="61" t="s">
        <v>268</v>
      </c>
      <c r="AS581" s="61" t="s">
        <v>7277</v>
      </c>
      <c r="AT581" s="62">
        <v>2020</v>
      </c>
      <c r="AU581" s="62" t="s">
        <v>5701</v>
      </c>
      <c r="AV581" s="62">
        <v>110</v>
      </c>
      <c r="AW581" s="62">
        <v>28.04</v>
      </c>
      <c r="AX581" s="61" t="s">
        <v>425</v>
      </c>
      <c r="AY581" s="61" t="s">
        <v>4705</v>
      </c>
      <c r="AZ581" s="61" t="s">
        <v>2190</v>
      </c>
      <c r="BA581" s="61" t="s">
        <v>7409</v>
      </c>
      <c r="BB581" s="61" t="s">
        <v>268</v>
      </c>
      <c r="BC581" s="61" t="s">
        <v>7279</v>
      </c>
      <c r="BD581" s="62" t="str">
        <f t="shared" si="96"/>
        <v>01/10/2020</v>
      </c>
      <c r="BE581" s="62" t="str">
        <f t="shared" si="97"/>
        <v>01/10/2023</v>
      </c>
      <c r="BF581" s="62">
        <f t="shared" si="98"/>
        <v>36</v>
      </c>
      <c r="BG581" s="63">
        <f t="shared" si="99"/>
        <v>0.2</v>
      </c>
      <c r="BH581" s="63">
        <f t="shared" si="100"/>
        <v>0.18693333333333334</v>
      </c>
      <c r="BI581" s="63">
        <f t="shared" si="101"/>
        <v>0.6</v>
      </c>
      <c r="BJ581" s="63">
        <f t="shared" si="102"/>
        <v>0.98693333333333333</v>
      </c>
      <c r="BK581" s="9">
        <f t="shared" si="103"/>
        <v>11</v>
      </c>
      <c r="BL581" s="10"/>
      <c r="BM581" s="9">
        <v>11</v>
      </c>
      <c r="BN581" s="64"/>
      <c r="BO581" s="64"/>
      <c r="BP581" s="64"/>
      <c r="BQ581" s="64"/>
      <c r="BR581" s="64"/>
      <c r="BS581" s="64"/>
      <c r="BT581" s="64"/>
      <c r="BU581" s="64"/>
      <c r="BV581" s="64"/>
      <c r="BW581" s="64"/>
      <c r="BX581" s="64"/>
      <c r="BY581" s="64"/>
      <c r="BZ581" s="64"/>
      <c r="CA581" s="64"/>
      <c r="CB581" s="64"/>
      <c r="CC581" s="64"/>
      <c r="CD581" s="64"/>
      <c r="CE581" s="64"/>
      <c r="CF581" s="64"/>
      <c r="CG581" s="64"/>
      <c r="CH581" s="64"/>
      <c r="CI581" s="64"/>
      <c r="CJ581" s="64"/>
      <c r="CK581" s="64"/>
      <c r="CL581" s="64"/>
      <c r="CM581" s="64"/>
      <c r="CN581" s="64"/>
      <c r="CO581" s="64"/>
      <c r="CP581" s="64"/>
      <c r="CQ581" s="64"/>
      <c r="CR581" s="64"/>
      <c r="CS581" s="64"/>
      <c r="CT581" s="64"/>
      <c r="CU581" s="64"/>
      <c r="CV581" s="64"/>
      <c r="CW581" s="64"/>
      <c r="CX581" s="64"/>
      <c r="CY581" s="64"/>
      <c r="CZ581" s="64"/>
      <c r="DA581" s="64"/>
      <c r="DB581" s="64"/>
      <c r="DC581" s="64"/>
      <c r="DD581" s="64"/>
      <c r="DE581" s="64"/>
      <c r="DF581" s="64"/>
      <c r="DG581" s="64"/>
      <c r="DH581" s="64"/>
      <c r="DI581" s="64"/>
      <c r="DJ581" s="64"/>
      <c r="DK581" s="64"/>
      <c r="DL581" s="64"/>
      <c r="DM581" s="64"/>
      <c r="DN581" s="64"/>
      <c r="DO581" s="64"/>
      <c r="DP581" s="64"/>
      <c r="DQ581" s="64"/>
      <c r="DR581" s="64"/>
      <c r="DS581" s="64"/>
      <c r="DT581" s="64"/>
      <c r="DU581" s="64"/>
      <c r="DV581" s="64"/>
      <c r="DW581" s="64"/>
      <c r="DX581" s="64"/>
      <c r="DY581" s="64"/>
      <c r="DZ581" s="64"/>
      <c r="EA581" s="64"/>
      <c r="EB581" s="64"/>
      <c r="EC581" s="64"/>
      <c r="ED581" s="64"/>
      <c r="EE581" s="64"/>
      <c r="EF581" s="64"/>
      <c r="EG581" s="64"/>
      <c r="EH581" s="64"/>
      <c r="EI581" s="64"/>
      <c r="EJ581" s="64"/>
      <c r="EK581" s="64"/>
      <c r="EL581" s="64"/>
      <c r="EM581" s="64"/>
      <c r="EN581" s="64"/>
      <c r="EO581" s="64"/>
      <c r="EP581" s="64"/>
      <c r="EQ581" s="64"/>
      <c r="ER581" s="64"/>
      <c r="ES581" s="64"/>
      <c r="ET581" s="64"/>
      <c r="EU581" s="64"/>
      <c r="EV581" s="64"/>
      <c r="EW581" s="64"/>
      <c r="EX581" s="64"/>
      <c r="EY581" s="64"/>
      <c r="EZ581" s="64"/>
      <c r="FA581" s="64"/>
      <c r="FB581" s="64"/>
      <c r="FC581" s="64"/>
      <c r="FD581" s="64"/>
      <c r="FE581" s="64"/>
      <c r="FF581" s="64"/>
      <c r="FG581" s="64"/>
      <c r="FH581" s="64"/>
      <c r="FI581" s="64"/>
      <c r="FJ581" s="64"/>
      <c r="FK581" s="64"/>
      <c r="FL581" s="64"/>
      <c r="FM581" s="64"/>
      <c r="FN581" s="64"/>
      <c r="FO581" s="64"/>
      <c r="FP581" s="64"/>
      <c r="FQ581" s="64"/>
      <c r="FR581" s="64"/>
      <c r="FS581" s="64"/>
      <c r="FT581" s="64"/>
      <c r="FU581" s="64"/>
      <c r="FV581" s="64"/>
    </row>
    <row r="582" spans="1:178" x14ac:dyDescent="0.35">
      <c r="A582" s="61">
        <v>633</v>
      </c>
      <c r="B582" s="61" t="s">
        <v>63</v>
      </c>
      <c r="C582" s="61" t="s">
        <v>5664</v>
      </c>
      <c r="D582" s="61" t="s">
        <v>7410</v>
      </c>
      <c r="E582" s="61" t="s">
        <v>136</v>
      </c>
      <c r="F582" s="61" t="s">
        <v>7411</v>
      </c>
      <c r="G582" s="61"/>
      <c r="H582" s="61" t="s">
        <v>7412</v>
      </c>
      <c r="I582" s="61">
        <v>0</v>
      </c>
      <c r="J582" s="61" t="s">
        <v>7413</v>
      </c>
      <c r="K582" s="61" t="s">
        <v>1932</v>
      </c>
      <c r="L582" s="61" t="s">
        <v>76</v>
      </c>
      <c r="M582" s="61" t="s">
        <v>72</v>
      </c>
      <c r="N582" s="61" t="s">
        <v>73</v>
      </c>
      <c r="O582" s="61"/>
      <c r="P582" s="61"/>
      <c r="Q582" s="61"/>
      <c r="R582" s="61">
        <v>0</v>
      </c>
      <c r="S582" s="61"/>
      <c r="T582" s="61">
        <v>0</v>
      </c>
      <c r="U582" s="61" t="s">
        <v>7413</v>
      </c>
      <c r="V582" s="61" t="s">
        <v>1932</v>
      </c>
      <c r="W582" s="61" t="s">
        <v>76</v>
      </c>
      <c r="X582" s="61" t="s">
        <v>72</v>
      </c>
      <c r="Y582" s="61" t="s">
        <v>73</v>
      </c>
      <c r="Z582" s="61"/>
      <c r="AA582" s="61"/>
      <c r="AB582" s="61"/>
      <c r="AC582" s="61"/>
      <c r="AD582" s="61" t="s">
        <v>7414</v>
      </c>
      <c r="AE582" s="61" t="s">
        <v>7415</v>
      </c>
      <c r="AF582" s="61" t="s">
        <v>75</v>
      </c>
      <c r="AG582" s="61" t="s">
        <v>76</v>
      </c>
      <c r="AH582" s="61" t="s">
        <v>72</v>
      </c>
      <c r="AI582" s="61" t="s">
        <v>77</v>
      </c>
      <c r="AJ582" s="61" t="s">
        <v>7416</v>
      </c>
      <c r="AK582" s="61" t="s">
        <v>264</v>
      </c>
      <c r="AL582" s="61" t="s">
        <v>7417</v>
      </c>
      <c r="AM582" s="61">
        <v>640</v>
      </c>
      <c r="AN582" s="61">
        <v>633</v>
      </c>
      <c r="AO582" s="61" t="s">
        <v>7418</v>
      </c>
      <c r="AP582" s="61" t="s">
        <v>7419</v>
      </c>
      <c r="AQ582" s="61" t="s">
        <v>7419</v>
      </c>
      <c r="AR582" s="61" t="s">
        <v>268</v>
      </c>
      <c r="AS582" s="61" t="s">
        <v>7277</v>
      </c>
      <c r="AT582" s="62">
        <v>2021</v>
      </c>
      <c r="AU582" s="62" t="s">
        <v>776</v>
      </c>
      <c r="AV582" s="62">
        <v>110</v>
      </c>
      <c r="AW582" s="62">
        <v>27.41</v>
      </c>
      <c r="AX582" s="61" t="s">
        <v>5664</v>
      </c>
      <c r="AY582" s="61" t="s">
        <v>7410</v>
      </c>
      <c r="AZ582" s="61" t="s">
        <v>2190</v>
      </c>
      <c r="BA582" s="61" t="s">
        <v>7420</v>
      </c>
      <c r="BB582" s="61" t="s">
        <v>268</v>
      </c>
      <c r="BC582" s="61" t="s">
        <v>7279</v>
      </c>
      <c r="BD582" s="62" t="str">
        <f t="shared" si="96"/>
        <v>01/10/2021</v>
      </c>
      <c r="BE582" s="62" t="str">
        <f t="shared" si="97"/>
        <v>01/10/2024</v>
      </c>
      <c r="BF582" s="62">
        <f t="shared" si="98"/>
        <v>36</v>
      </c>
      <c r="BG582" s="63">
        <f t="shared" si="99"/>
        <v>0.2</v>
      </c>
      <c r="BH582" s="63">
        <f t="shared" si="100"/>
        <v>0.18273333333333333</v>
      </c>
      <c r="BI582" s="63">
        <f t="shared" si="101"/>
        <v>0.6</v>
      </c>
      <c r="BJ582" s="63">
        <f t="shared" si="102"/>
        <v>0.98273333333333335</v>
      </c>
      <c r="BK582" s="9">
        <f t="shared" si="103"/>
        <v>12</v>
      </c>
      <c r="BL582" s="10"/>
      <c r="BM582" s="9">
        <v>13</v>
      </c>
    </row>
    <row r="583" spans="1:178" x14ac:dyDescent="0.35">
      <c r="A583" s="61">
        <v>809</v>
      </c>
      <c r="B583" s="61" t="s">
        <v>63</v>
      </c>
      <c r="C583" s="61" t="s">
        <v>454</v>
      </c>
      <c r="D583" s="61" t="s">
        <v>6931</v>
      </c>
      <c r="E583" s="61" t="s">
        <v>136</v>
      </c>
      <c r="F583" s="61" t="s">
        <v>7421</v>
      </c>
      <c r="G583" s="61"/>
      <c r="H583" s="61" t="s">
        <v>7422</v>
      </c>
      <c r="I583" s="61">
        <v>0</v>
      </c>
      <c r="J583" s="61" t="s">
        <v>7423</v>
      </c>
      <c r="K583" s="61" t="s">
        <v>508</v>
      </c>
      <c r="L583" s="61" t="s">
        <v>509</v>
      </c>
      <c r="M583" s="61" t="s">
        <v>510</v>
      </c>
      <c r="N583" s="61" t="s">
        <v>73</v>
      </c>
      <c r="O583" s="61"/>
      <c r="P583" s="61"/>
      <c r="Q583" s="61"/>
      <c r="R583" s="61">
        <v>0</v>
      </c>
      <c r="S583" s="61"/>
      <c r="T583" s="61">
        <v>0</v>
      </c>
      <c r="U583" s="61" t="s">
        <v>7423</v>
      </c>
      <c r="V583" s="61" t="s">
        <v>508</v>
      </c>
      <c r="W583" s="61" t="s">
        <v>509</v>
      </c>
      <c r="X583" s="61" t="s">
        <v>510</v>
      </c>
      <c r="Y583" s="61" t="s">
        <v>73</v>
      </c>
      <c r="Z583" s="61"/>
      <c r="AA583" s="61"/>
      <c r="AB583" s="61"/>
      <c r="AC583" s="61"/>
      <c r="AD583" s="61">
        <v>393317963564</v>
      </c>
      <c r="AE583" s="61" t="s">
        <v>2556</v>
      </c>
      <c r="AF583" s="61" t="s">
        <v>75</v>
      </c>
      <c r="AG583" s="61" t="s">
        <v>509</v>
      </c>
      <c r="AH583" s="61" t="s">
        <v>510</v>
      </c>
      <c r="AI583" s="61" t="s">
        <v>77</v>
      </c>
      <c r="AJ583" s="61" t="s">
        <v>7424</v>
      </c>
      <c r="AK583" s="61" t="s">
        <v>1908</v>
      </c>
      <c r="AL583" s="61" t="s">
        <v>2560</v>
      </c>
      <c r="AM583" s="61">
        <v>816</v>
      </c>
      <c r="AN583" s="61">
        <v>809</v>
      </c>
      <c r="AO583" s="61" t="s">
        <v>7425</v>
      </c>
      <c r="AP583" s="61" t="s">
        <v>7426</v>
      </c>
      <c r="AQ583" s="61" t="s">
        <v>7426</v>
      </c>
      <c r="AR583" s="61" t="s">
        <v>268</v>
      </c>
      <c r="AS583" s="61" t="s">
        <v>7427</v>
      </c>
      <c r="AT583" s="62">
        <v>2020</v>
      </c>
      <c r="AU583" s="62" t="s">
        <v>572</v>
      </c>
      <c r="AV583" s="62">
        <v>108</v>
      </c>
      <c r="AW583" s="62">
        <v>27.59</v>
      </c>
      <c r="AX583" s="61" t="s">
        <v>454</v>
      </c>
      <c r="AY583" s="61" t="s">
        <v>6931</v>
      </c>
      <c r="AZ583" s="61" t="s">
        <v>5573</v>
      </c>
      <c r="BA583" s="61" t="s">
        <v>7428</v>
      </c>
      <c r="BB583" s="61" t="s">
        <v>268</v>
      </c>
      <c r="BC583" s="61" t="s">
        <v>7429</v>
      </c>
      <c r="BD583" s="62" t="str">
        <f t="shared" si="96"/>
        <v>01/10/2020</v>
      </c>
      <c r="BE583" s="62" t="str">
        <f t="shared" si="97"/>
        <v>01/10/2023</v>
      </c>
      <c r="BF583" s="62">
        <f t="shared" si="98"/>
        <v>36</v>
      </c>
      <c r="BG583" s="63">
        <f t="shared" si="99"/>
        <v>0.19636363636363638</v>
      </c>
      <c r="BH583" s="63">
        <f t="shared" si="100"/>
        <v>0.18393333333333334</v>
      </c>
      <c r="BI583" s="63">
        <f t="shared" si="101"/>
        <v>0.6</v>
      </c>
      <c r="BJ583" s="63">
        <f t="shared" si="102"/>
        <v>0.98029696969696967</v>
      </c>
      <c r="BK583" s="9">
        <f t="shared" si="103"/>
        <v>13</v>
      </c>
      <c r="BL583" s="10"/>
      <c r="BM583" s="9">
        <v>15</v>
      </c>
    </row>
    <row r="584" spans="1:178" x14ac:dyDescent="0.35">
      <c r="A584" s="61">
        <v>650</v>
      </c>
      <c r="B584" s="61" t="s">
        <v>63</v>
      </c>
      <c r="C584" s="61" t="s">
        <v>1497</v>
      </c>
      <c r="D584" s="61" t="s">
        <v>7430</v>
      </c>
      <c r="E584" s="61" t="s">
        <v>66</v>
      </c>
      <c r="F584" s="61" t="s">
        <v>7431</v>
      </c>
      <c r="G584" s="61"/>
      <c r="H584" s="61" t="s">
        <v>7432</v>
      </c>
      <c r="I584" s="61">
        <v>0</v>
      </c>
      <c r="J584" s="61" t="s">
        <v>7433</v>
      </c>
      <c r="K584" s="61" t="s">
        <v>1431</v>
      </c>
      <c r="L584" s="61" t="s">
        <v>76</v>
      </c>
      <c r="M584" s="61" t="s">
        <v>72</v>
      </c>
      <c r="N584" s="61" t="s">
        <v>73</v>
      </c>
      <c r="O584" s="61"/>
      <c r="P584" s="61"/>
      <c r="Q584" s="61"/>
      <c r="R584" s="61">
        <v>0</v>
      </c>
      <c r="S584" s="61"/>
      <c r="T584" s="61">
        <v>0</v>
      </c>
      <c r="U584" s="61" t="s">
        <v>7433</v>
      </c>
      <c r="V584" s="61" t="s">
        <v>1431</v>
      </c>
      <c r="W584" s="61" t="s">
        <v>76</v>
      </c>
      <c r="X584" s="61" t="s">
        <v>72</v>
      </c>
      <c r="Y584" s="61" t="s">
        <v>73</v>
      </c>
      <c r="Z584" s="61"/>
      <c r="AA584" s="61"/>
      <c r="AB584" s="61"/>
      <c r="AC584" s="61"/>
      <c r="AD584" s="61">
        <v>393886990126</v>
      </c>
      <c r="AE584" s="61" t="s">
        <v>6091</v>
      </c>
      <c r="AF584" s="61" t="s">
        <v>75</v>
      </c>
      <c r="AG584" s="61" t="s">
        <v>76</v>
      </c>
      <c r="AH584" s="61" t="s">
        <v>72</v>
      </c>
      <c r="AI584" s="61" t="s">
        <v>77</v>
      </c>
      <c r="AJ584" s="61" t="s">
        <v>7434</v>
      </c>
      <c r="AK584" s="61" t="s">
        <v>145</v>
      </c>
      <c r="AL584" s="61" t="s">
        <v>7435</v>
      </c>
      <c r="AM584" s="61">
        <v>658</v>
      </c>
      <c r="AN584" s="61">
        <v>650</v>
      </c>
      <c r="AO584" s="61" t="s">
        <v>7436</v>
      </c>
      <c r="AP584" s="61" t="s">
        <v>7437</v>
      </c>
      <c r="AQ584" s="61" t="s">
        <v>7437</v>
      </c>
      <c r="AR584" s="61" t="s">
        <v>268</v>
      </c>
      <c r="AS584" s="61" t="s">
        <v>7395</v>
      </c>
      <c r="AT584" s="62">
        <v>2019</v>
      </c>
      <c r="AU584" s="62" t="s">
        <v>3382</v>
      </c>
      <c r="AV584" s="62">
        <v>110</v>
      </c>
      <c r="AW584" s="62">
        <v>29.31</v>
      </c>
      <c r="AX584" s="61" t="s">
        <v>1497</v>
      </c>
      <c r="AY584" s="61" t="s">
        <v>7430</v>
      </c>
      <c r="AZ584" s="61" t="s">
        <v>131</v>
      </c>
      <c r="BA584" s="61" t="s">
        <v>7438</v>
      </c>
      <c r="BB584" s="61" t="s">
        <v>268</v>
      </c>
      <c r="BC584" s="61" t="s">
        <v>7316</v>
      </c>
      <c r="BD584" s="62" t="str">
        <f t="shared" si="96"/>
        <v>01/10/2019</v>
      </c>
      <c r="BE584" s="62" t="str">
        <f t="shared" si="97"/>
        <v>01/11/2022</v>
      </c>
      <c r="BF584" s="62">
        <f t="shared" si="98"/>
        <v>37</v>
      </c>
      <c r="BG584" s="63">
        <f t="shared" si="99"/>
        <v>0.2</v>
      </c>
      <c r="BH584" s="63">
        <f t="shared" si="100"/>
        <v>0.19540000000000002</v>
      </c>
      <c r="BI584" s="63">
        <f t="shared" si="101"/>
        <v>0.58378378378378382</v>
      </c>
      <c r="BJ584" s="63">
        <f t="shared" si="102"/>
        <v>0.97918378378378379</v>
      </c>
      <c r="BK584" s="9">
        <f t="shared" si="103"/>
        <v>14</v>
      </c>
      <c r="BL584" s="10"/>
      <c r="BM584" s="9">
        <v>12</v>
      </c>
    </row>
    <row r="585" spans="1:178" x14ac:dyDescent="0.35">
      <c r="A585" s="61">
        <v>791</v>
      </c>
      <c r="B585" s="61" t="s">
        <v>63</v>
      </c>
      <c r="C585" s="61" t="s">
        <v>685</v>
      </c>
      <c r="D585" s="61" t="s">
        <v>7439</v>
      </c>
      <c r="E585" s="61" t="s">
        <v>66</v>
      </c>
      <c r="F585" s="61" t="s">
        <v>7440</v>
      </c>
      <c r="G585" s="61" t="s">
        <v>7441</v>
      </c>
      <c r="H585" s="61" t="s">
        <v>7442</v>
      </c>
      <c r="I585" s="61">
        <v>0</v>
      </c>
      <c r="J585" s="61" t="s">
        <v>7443</v>
      </c>
      <c r="K585" s="61">
        <v>7</v>
      </c>
      <c r="L585" s="61" t="s">
        <v>5174</v>
      </c>
      <c r="M585" s="61" t="s">
        <v>510</v>
      </c>
      <c r="N585" s="61" t="s">
        <v>73</v>
      </c>
      <c r="O585" s="61"/>
      <c r="P585" s="61"/>
      <c r="Q585" s="61"/>
      <c r="R585" s="61">
        <v>0</v>
      </c>
      <c r="S585" s="61"/>
      <c r="T585" s="61">
        <v>0</v>
      </c>
      <c r="U585" s="61" t="s">
        <v>7443</v>
      </c>
      <c r="V585" s="61">
        <v>7</v>
      </c>
      <c r="W585" s="61" t="s">
        <v>5174</v>
      </c>
      <c r="X585" s="61" t="s">
        <v>510</v>
      </c>
      <c r="Y585" s="61" t="s">
        <v>73</v>
      </c>
      <c r="Z585" s="61"/>
      <c r="AA585" s="61"/>
      <c r="AB585" s="61"/>
      <c r="AC585" s="61"/>
      <c r="AD585" s="61">
        <v>393275929792</v>
      </c>
      <c r="AE585" s="61" t="s">
        <v>7444</v>
      </c>
      <c r="AF585" s="61" t="s">
        <v>75</v>
      </c>
      <c r="AG585" s="61" t="s">
        <v>915</v>
      </c>
      <c r="AH585" s="61" t="s">
        <v>510</v>
      </c>
      <c r="AI585" s="61" t="s">
        <v>77</v>
      </c>
      <c r="AJ585" s="61" t="s">
        <v>7445</v>
      </c>
      <c r="AK585" s="61" t="s">
        <v>7446</v>
      </c>
      <c r="AL585" s="61" t="s">
        <v>7447</v>
      </c>
      <c r="AM585" s="61">
        <v>798</v>
      </c>
      <c r="AN585" s="61">
        <v>791</v>
      </c>
      <c r="AO585" s="61" t="s">
        <v>7448</v>
      </c>
      <c r="AP585" s="61" t="s">
        <v>7449</v>
      </c>
      <c r="AQ585" s="61" t="s">
        <v>7449</v>
      </c>
      <c r="AR585" s="61" t="s">
        <v>268</v>
      </c>
      <c r="AS585" s="61" t="s">
        <v>84</v>
      </c>
      <c r="AT585" s="62">
        <v>2020</v>
      </c>
      <c r="AU585" s="62" t="s">
        <v>7450</v>
      </c>
      <c r="AV585" s="62">
        <v>104</v>
      </c>
      <c r="AW585" s="62">
        <v>25.85</v>
      </c>
      <c r="AX585" s="61" t="s">
        <v>685</v>
      </c>
      <c r="AY585" s="61" t="s">
        <v>7439</v>
      </c>
      <c r="AZ585" s="61" t="s">
        <v>131</v>
      </c>
      <c r="BA585" s="61" t="s">
        <v>7451</v>
      </c>
      <c r="BB585" s="61" t="s">
        <v>268</v>
      </c>
      <c r="BC585" s="61" t="s">
        <v>7381</v>
      </c>
      <c r="BD585" s="62" t="str">
        <f t="shared" si="96"/>
        <v>01/10/2020</v>
      </c>
      <c r="BE585" s="62" t="str">
        <f t="shared" si="97"/>
        <v>01/09/2023</v>
      </c>
      <c r="BF585" s="62">
        <f t="shared" si="98"/>
        <v>35</v>
      </c>
      <c r="BG585" s="63">
        <f t="shared" si="99"/>
        <v>0.18909090909090909</v>
      </c>
      <c r="BH585" s="63">
        <f t="shared" si="100"/>
        <v>0.17233333333333334</v>
      </c>
      <c r="BI585" s="63">
        <f t="shared" si="101"/>
        <v>0.6171428571428571</v>
      </c>
      <c r="BJ585" s="63">
        <f t="shared" si="102"/>
        <v>0.97856709956709953</v>
      </c>
      <c r="BK585" s="9">
        <f t="shared" si="103"/>
        <v>15</v>
      </c>
      <c r="BL585" s="10"/>
      <c r="BM585" s="9">
        <v>18</v>
      </c>
    </row>
    <row r="586" spans="1:178" x14ac:dyDescent="0.35">
      <c r="A586" s="61">
        <v>430</v>
      </c>
      <c r="B586" s="61" t="s">
        <v>63</v>
      </c>
      <c r="C586" s="61" t="s">
        <v>454</v>
      </c>
      <c r="D586" s="61" t="s">
        <v>7452</v>
      </c>
      <c r="E586" s="61" t="s">
        <v>136</v>
      </c>
      <c r="F586" s="61" t="s">
        <v>7453</v>
      </c>
      <c r="G586" s="61"/>
      <c r="H586" s="61" t="s">
        <v>7454</v>
      </c>
      <c r="I586" s="61">
        <v>0</v>
      </c>
      <c r="J586" s="61" t="s">
        <v>7455</v>
      </c>
      <c r="K586" s="61" t="s">
        <v>798</v>
      </c>
      <c r="L586" s="61" t="s">
        <v>76</v>
      </c>
      <c r="M586" s="61" t="s">
        <v>72</v>
      </c>
      <c r="N586" s="61" t="s">
        <v>73</v>
      </c>
      <c r="O586" s="61"/>
      <c r="P586" s="61"/>
      <c r="Q586" s="61"/>
      <c r="R586" s="61">
        <v>0</v>
      </c>
      <c r="S586" s="61"/>
      <c r="T586" s="61">
        <v>0</v>
      </c>
      <c r="U586" s="61" t="s">
        <v>7455</v>
      </c>
      <c r="V586" s="61" t="s">
        <v>798</v>
      </c>
      <c r="W586" s="61" t="s">
        <v>76</v>
      </c>
      <c r="X586" s="61" t="s">
        <v>72</v>
      </c>
      <c r="Y586" s="61" t="s">
        <v>73</v>
      </c>
      <c r="Z586" s="61"/>
      <c r="AA586" s="61"/>
      <c r="AB586" s="61"/>
      <c r="AC586" s="61"/>
      <c r="AD586" s="61" t="s">
        <v>7456</v>
      </c>
      <c r="AE586" s="61" t="s">
        <v>4758</v>
      </c>
      <c r="AF586" s="61" t="s">
        <v>75</v>
      </c>
      <c r="AG586" s="61" t="s">
        <v>76</v>
      </c>
      <c r="AH586" s="61" t="s">
        <v>72</v>
      </c>
      <c r="AI586" s="61" t="s">
        <v>77</v>
      </c>
      <c r="AJ586" s="61" t="s">
        <v>7457</v>
      </c>
      <c r="AK586" s="61" t="s">
        <v>145</v>
      </c>
      <c r="AL586" s="61" t="s">
        <v>7458</v>
      </c>
      <c r="AM586" s="61">
        <v>573</v>
      </c>
      <c r="AN586" s="61">
        <v>430</v>
      </c>
      <c r="AO586" s="61" t="s">
        <v>7459</v>
      </c>
      <c r="AP586" s="61" t="s">
        <v>7460</v>
      </c>
      <c r="AQ586" s="61" t="s">
        <v>7460</v>
      </c>
      <c r="AR586" s="61" t="s">
        <v>268</v>
      </c>
      <c r="AS586" s="61" t="s">
        <v>7277</v>
      </c>
      <c r="AT586" s="62">
        <v>2020</v>
      </c>
      <c r="AU586" s="62" t="s">
        <v>3434</v>
      </c>
      <c r="AV586" s="62">
        <v>110</v>
      </c>
      <c r="AW586" s="62">
        <v>28.79</v>
      </c>
      <c r="AX586" s="61" t="s">
        <v>454</v>
      </c>
      <c r="AY586" s="61" t="s">
        <v>7452</v>
      </c>
      <c r="AZ586" s="61" t="s">
        <v>7014</v>
      </c>
      <c r="BA586" s="61" t="s">
        <v>7461</v>
      </c>
      <c r="BB586" s="61" t="s">
        <v>268</v>
      </c>
      <c r="BC586" s="61" t="s">
        <v>7462</v>
      </c>
      <c r="BD586" s="62" t="str">
        <f t="shared" si="96"/>
        <v>01/10/2020</v>
      </c>
      <c r="BE586" s="62" t="str">
        <f t="shared" si="97"/>
        <v>01/11/2023</v>
      </c>
      <c r="BF586" s="62">
        <f t="shared" si="98"/>
        <v>37</v>
      </c>
      <c r="BG586" s="63">
        <f t="shared" si="99"/>
        <v>0.2</v>
      </c>
      <c r="BH586" s="63">
        <f t="shared" si="100"/>
        <v>0.19193333333333334</v>
      </c>
      <c r="BI586" s="63">
        <f t="shared" si="101"/>
        <v>0.58378378378378382</v>
      </c>
      <c r="BJ586" s="63">
        <f t="shared" si="102"/>
        <v>0.97571711711711717</v>
      </c>
      <c r="BK586" s="9">
        <f t="shared" si="103"/>
        <v>16</v>
      </c>
      <c r="BL586" s="10"/>
      <c r="BM586" s="9">
        <v>14</v>
      </c>
    </row>
    <row r="587" spans="1:178" x14ac:dyDescent="0.35">
      <c r="A587" s="61">
        <v>810</v>
      </c>
      <c r="B587" s="61" t="s">
        <v>63</v>
      </c>
      <c r="C587" s="61" t="s">
        <v>340</v>
      </c>
      <c r="D587" s="61" t="s">
        <v>7463</v>
      </c>
      <c r="E587" s="61" t="s">
        <v>136</v>
      </c>
      <c r="F587" s="61" t="s">
        <v>7464</v>
      </c>
      <c r="G587" s="61"/>
      <c r="H587" s="61" t="s">
        <v>7465</v>
      </c>
      <c r="I587" s="61">
        <v>0</v>
      </c>
      <c r="J587" s="61" t="s">
        <v>7466</v>
      </c>
      <c r="K587" s="61" t="s">
        <v>5784</v>
      </c>
      <c r="L587" s="61" t="s">
        <v>5785</v>
      </c>
      <c r="M587" s="61" t="s">
        <v>510</v>
      </c>
      <c r="N587" s="61" t="s">
        <v>73</v>
      </c>
      <c r="O587" s="61"/>
      <c r="P587" s="61"/>
      <c r="Q587" s="61"/>
      <c r="R587" s="61">
        <v>0</v>
      </c>
      <c r="S587" s="61"/>
      <c r="T587" s="61">
        <v>0</v>
      </c>
      <c r="U587" s="61" t="s">
        <v>7466</v>
      </c>
      <c r="V587" s="61" t="s">
        <v>5784</v>
      </c>
      <c r="W587" s="61" t="s">
        <v>5785</v>
      </c>
      <c r="X587" s="61" t="s">
        <v>510</v>
      </c>
      <c r="Y587" s="61" t="s">
        <v>73</v>
      </c>
      <c r="Z587" s="61"/>
      <c r="AA587" s="61"/>
      <c r="AB587" s="61"/>
      <c r="AC587" s="61"/>
      <c r="AD587" s="61" t="s">
        <v>7467</v>
      </c>
      <c r="AE587" s="61" t="s">
        <v>6522</v>
      </c>
      <c r="AF587" s="61" t="s">
        <v>75</v>
      </c>
      <c r="AG587" s="61" t="s">
        <v>7468</v>
      </c>
      <c r="AH587" s="61" t="s">
        <v>7469</v>
      </c>
      <c r="AI587" s="61" t="s">
        <v>77</v>
      </c>
      <c r="AJ587" s="61" t="s">
        <v>7470</v>
      </c>
      <c r="AK587" s="61" t="s">
        <v>7471</v>
      </c>
      <c r="AL587" s="61" t="s">
        <v>7472</v>
      </c>
      <c r="AM587" s="61">
        <v>815</v>
      </c>
      <c r="AN587" s="61">
        <v>810</v>
      </c>
      <c r="AO587" s="61" t="s">
        <v>7473</v>
      </c>
      <c r="AP587" s="61" t="s">
        <v>7474</v>
      </c>
      <c r="AQ587" s="61" t="s">
        <v>7474</v>
      </c>
      <c r="AR587" s="61" t="s">
        <v>268</v>
      </c>
      <c r="AS587" s="61" t="s">
        <v>7427</v>
      </c>
      <c r="AT587" s="62">
        <v>2020</v>
      </c>
      <c r="AU587" s="62" t="s">
        <v>572</v>
      </c>
      <c r="AV587" s="62">
        <v>106</v>
      </c>
      <c r="AW587" s="62">
        <v>27.16</v>
      </c>
      <c r="AX587" s="61" t="s">
        <v>340</v>
      </c>
      <c r="AY587" s="61" t="s">
        <v>7463</v>
      </c>
      <c r="AZ587" s="61" t="s">
        <v>131</v>
      </c>
      <c r="BA587" s="61" t="s">
        <v>7475</v>
      </c>
      <c r="BB587" s="61" t="s">
        <v>268</v>
      </c>
      <c r="BC587" s="61" t="s">
        <v>7429</v>
      </c>
      <c r="BD587" s="62" t="str">
        <f t="shared" si="96"/>
        <v>01/10/2020</v>
      </c>
      <c r="BE587" s="62" t="str">
        <f t="shared" si="97"/>
        <v>01/10/2023</v>
      </c>
      <c r="BF587" s="62">
        <f t="shared" si="98"/>
        <v>36</v>
      </c>
      <c r="BG587" s="63">
        <f t="shared" si="99"/>
        <v>0.19272727272727275</v>
      </c>
      <c r="BH587" s="63">
        <f t="shared" si="100"/>
        <v>0.18106666666666668</v>
      </c>
      <c r="BI587" s="63">
        <f t="shared" si="101"/>
        <v>0.6</v>
      </c>
      <c r="BJ587" s="63">
        <f t="shared" si="102"/>
        <v>0.97379393939393943</v>
      </c>
      <c r="BK587" s="9">
        <f t="shared" si="103"/>
        <v>17</v>
      </c>
      <c r="BL587" s="10"/>
      <c r="BM587" s="9">
        <v>17</v>
      </c>
    </row>
    <row r="588" spans="1:178" x14ac:dyDescent="0.35">
      <c r="A588" s="61">
        <v>537</v>
      </c>
      <c r="B588" s="61" t="s">
        <v>63</v>
      </c>
      <c r="C588" s="61" t="s">
        <v>252</v>
      </c>
      <c r="D588" s="61" t="s">
        <v>7476</v>
      </c>
      <c r="E588" s="61" t="s">
        <v>66</v>
      </c>
      <c r="F588" s="61" t="s">
        <v>7477</v>
      </c>
      <c r="G588" s="61"/>
      <c r="H588" s="61" t="s">
        <v>7478</v>
      </c>
      <c r="I588" s="61">
        <v>0</v>
      </c>
      <c r="J588" s="61" t="s">
        <v>7479</v>
      </c>
      <c r="K588" s="61" t="s">
        <v>710</v>
      </c>
      <c r="L588" s="61" t="s">
        <v>711</v>
      </c>
      <c r="M588" s="61" t="s">
        <v>72</v>
      </c>
      <c r="N588" s="61" t="s">
        <v>73</v>
      </c>
      <c r="O588" s="61"/>
      <c r="P588" s="61"/>
      <c r="Q588" s="61"/>
      <c r="R588" s="61">
        <v>0</v>
      </c>
      <c r="S588" s="61"/>
      <c r="T588" s="61">
        <v>0</v>
      </c>
      <c r="U588" s="61" t="s">
        <v>7479</v>
      </c>
      <c r="V588" s="61" t="s">
        <v>710</v>
      </c>
      <c r="W588" s="61" t="s">
        <v>711</v>
      </c>
      <c r="X588" s="61" t="s">
        <v>72</v>
      </c>
      <c r="Y588" s="61" t="s">
        <v>73</v>
      </c>
      <c r="Z588" s="61"/>
      <c r="AA588" s="61"/>
      <c r="AB588" s="61"/>
      <c r="AC588" s="61"/>
      <c r="AD588" s="61">
        <v>393317692273</v>
      </c>
      <c r="AE588" s="61" t="s">
        <v>6886</v>
      </c>
      <c r="AF588" s="61" t="s">
        <v>75</v>
      </c>
      <c r="AG588" s="61" t="s">
        <v>713</v>
      </c>
      <c r="AH588" s="61" t="s">
        <v>72</v>
      </c>
      <c r="AI588" s="61" t="s">
        <v>77</v>
      </c>
      <c r="AJ588" s="61" t="s">
        <v>7480</v>
      </c>
      <c r="AK588" s="61" t="s">
        <v>7481</v>
      </c>
      <c r="AL588" s="61" t="s">
        <v>7482</v>
      </c>
      <c r="AM588" s="61">
        <v>832</v>
      </c>
      <c r="AN588" s="61">
        <v>537</v>
      </c>
      <c r="AO588" s="61" t="s">
        <v>7483</v>
      </c>
      <c r="AP588" s="61" t="s">
        <v>7484</v>
      </c>
      <c r="AQ588" s="61" t="s">
        <v>7484</v>
      </c>
      <c r="AR588" s="61" t="s">
        <v>83</v>
      </c>
      <c r="AS588" s="61" t="s">
        <v>556</v>
      </c>
      <c r="AT588" s="62">
        <v>2019</v>
      </c>
      <c r="AU588" s="62" t="s">
        <v>7485</v>
      </c>
      <c r="AV588" s="62">
        <v>110</v>
      </c>
      <c r="AW588" s="62">
        <v>28.37</v>
      </c>
      <c r="AX588" s="61" t="s">
        <v>252</v>
      </c>
      <c r="AY588" s="61" t="s">
        <v>7476</v>
      </c>
      <c r="AZ588" s="61" t="s">
        <v>7486</v>
      </c>
      <c r="BA588" s="61" t="s">
        <v>7487</v>
      </c>
      <c r="BB588" s="61" t="s">
        <v>268</v>
      </c>
      <c r="BC588" s="61" t="s">
        <v>7488</v>
      </c>
      <c r="BD588" s="62" t="str">
        <f t="shared" si="96"/>
        <v>01/10/2019</v>
      </c>
      <c r="BE588" s="62" t="str">
        <f t="shared" si="97"/>
        <v>01/11/2022</v>
      </c>
      <c r="BF588" s="62">
        <f t="shared" si="98"/>
        <v>37</v>
      </c>
      <c r="BG588" s="63">
        <f t="shared" si="99"/>
        <v>0.2</v>
      </c>
      <c r="BH588" s="63">
        <f t="shared" si="100"/>
        <v>0.18913333333333335</v>
      </c>
      <c r="BI588" s="63">
        <f t="shared" si="101"/>
        <v>0.58378378378378382</v>
      </c>
      <c r="BJ588" s="63">
        <f t="shared" si="102"/>
        <v>0.97291711711711715</v>
      </c>
      <c r="BK588" s="9">
        <f t="shared" si="103"/>
        <v>18</v>
      </c>
      <c r="BL588" s="10"/>
      <c r="BM588" s="9">
        <v>16</v>
      </c>
    </row>
    <row r="589" spans="1:178" x14ac:dyDescent="0.35">
      <c r="A589" s="61">
        <v>682</v>
      </c>
      <c r="B589" s="61" t="s">
        <v>63</v>
      </c>
      <c r="C589" s="61" t="s">
        <v>4586</v>
      </c>
      <c r="D589" s="61" t="s">
        <v>7489</v>
      </c>
      <c r="E589" s="61" t="s">
        <v>66</v>
      </c>
      <c r="F589" s="61" t="s">
        <v>7490</v>
      </c>
      <c r="G589" s="61"/>
      <c r="H589" s="61" t="s">
        <v>7491</v>
      </c>
      <c r="I589" s="61">
        <v>0</v>
      </c>
      <c r="J589" s="61" t="s">
        <v>7492</v>
      </c>
      <c r="K589" s="61" t="s">
        <v>7148</v>
      </c>
      <c r="L589" s="61" t="s">
        <v>5763</v>
      </c>
      <c r="M589" s="61" t="s">
        <v>72</v>
      </c>
      <c r="N589" s="61" t="s">
        <v>73</v>
      </c>
      <c r="O589" s="61"/>
      <c r="P589" s="61"/>
      <c r="Q589" s="61"/>
      <c r="R589" s="61">
        <v>0</v>
      </c>
      <c r="S589" s="61"/>
      <c r="T589" s="61">
        <v>0</v>
      </c>
      <c r="U589" s="61" t="s">
        <v>7492</v>
      </c>
      <c r="V589" s="61" t="s">
        <v>7148</v>
      </c>
      <c r="W589" s="61" t="s">
        <v>5763</v>
      </c>
      <c r="X589" s="61" t="s">
        <v>72</v>
      </c>
      <c r="Y589" s="61" t="s">
        <v>73</v>
      </c>
      <c r="Z589" s="61"/>
      <c r="AA589" s="61"/>
      <c r="AB589" s="61"/>
      <c r="AC589" s="61"/>
      <c r="AD589" s="61">
        <v>3404139077</v>
      </c>
      <c r="AE589" s="61" t="s">
        <v>7493</v>
      </c>
      <c r="AF589" s="61" t="s">
        <v>75</v>
      </c>
      <c r="AG589" s="61" t="s">
        <v>76</v>
      </c>
      <c r="AH589" s="61" t="s">
        <v>72</v>
      </c>
      <c r="AI589" s="61" t="s">
        <v>77</v>
      </c>
      <c r="AJ589" s="61" t="s">
        <v>7494</v>
      </c>
      <c r="AK589" s="61" t="s">
        <v>7495</v>
      </c>
      <c r="AL589" s="61" t="s">
        <v>7496</v>
      </c>
      <c r="AM589" s="61">
        <v>693</v>
      </c>
      <c r="AN589" s="61">
        <v>682</v>
      </c>
      <c r="AO589" s="61" t="s">
        <v>7497</v>
      </c>
      <c r="AP589" s="61" t="s">
        <v>7498</v>
      </c>
      <c r="AQ589" s="61" t="s">
        <v>7498</v>
      </c>
      <c r="AR589" s="61" t="s">
        <v>83</v>
      </c>
      <c r="AS589" s="61" t="s">
        <v>735</v>
      </c>
      <c r="AT589" s="62">
        <v>2020</v>
      </c>
      <c r="AU589" s="62" t="s">
        <v>1871</v>
      </c>
      <c r="AV589" s="62">
        <v>105</v>
      </c>
      <c r="AW589" s="62">
        <v>26.38</v>
      </c>
      <c r="AX589" s="61" t="s">
        <v>4586</v>
      </c>
      <c r="AY589" s="61" t="s">
        <v>7489</v>
      </c>
      <c r="AZ589" s="61" t="s">
        <v>7499</v>
      </c>
      <c r="BA589" s="61" t="s">
        <v>7500</v>
      </c>
      <c r="BB589" s="61" t="s">
        <v>268</v>
      </c>
      <c r="BC589" s="61" t="s">
        <v>7488</v>
      </c>
      <c r="BD589" s="62" t="str">
        <f t="shared" si="96"/>
        <v>01/10/2020</v>
      </c>
      <c r="BE589" s="62" t="str">
        <f t="shared" si="97"/>
        <v>01/10/2023</v>
      </c>
      <c r="BF589" s="62">
        <f t="shared" si="98"/>
        <v>36</v>
      </c>
      <c r="BG589" s="63">
        <f t="shared" si="99"/>
        <v>0.19090909090909092</v>
      </c>
      <c r="BH589" s="63">
        <f t="shared" si="100"/>
        <v>0.17586666666666667</v>
      </c>
      <c r="BI589" s="63">
        <f t="shared" si="101"/>
        <v>0.6</v>
      </c>
      <c r="BJ589" s="63">
        <f t="shared" si="102"/>
        <v>0.96677575757575762</v>
      </c>
      <c r="BK589" s="9">
        <f t="shared" si="103"/>
        <v>19</v>
      </c>
      <c r="BL589" s="10"/>
      <c r="BM589" s="9">
        <v>19</v>
      </c>
    </row>
    <row r="590" spans="1:178" x14ac:dyDescent="0.35">
      <c r="A590" s="61">
        <v>811</v>
      </c>
      <c r="B590" s="61" t="s">
        <v>63</v>
      </c>
      <c r="C590" s="61" t="s">
        <v>738</v>
      </c>
      <c r="D590" s="61" t="s">
        <v>7501</v>
      </c>
      <c r="E590" s="61" t="s">
        <v>136</v>
      </c>
      <c r="F590" s="61" t="s">
        <v>7502</v>
      </c>
      <c r="G590" s="61"/>
      <c r="H590" s="61" t="s">
        <v>7503</v>
      </c>
      <c r="I590" s="61">
        <v>0</v>
      </c>
      <c r="J590" s="61" t="s">
        <v>7504</v>
      </c>
      <c r="K590" s="61" t="s">
        <v>7505</v>
      </c>
      <c r="L590" s="61" t="s">
        <v>7506</v>
      </c>
      <c r="M590" s="61" t="s">
        <v>510</v>
      </c>
      <c r="N590" s="61" t="s">
        <v>73</v>
      </c>
      <c r="O590" s="61"/>
      <c r="P590" s="61"/>
      <c r="Q590" s="61"/>
      <c r="R590" s="61">
        <v>0</v>
      </c>
      <c r="S590" s="61"/>
      <c r="T590" s="61">
        <v>0</v>
      </c>
      <c r="U590" s="61" t="s">
        <v>7504</v>
      </c>
      <c r="V590" s="61" t="s">
        <v>7505</v>
      </c>
      <c r="W590" s="61" t="s">
        <v>7506</v>
      </c>
      <c r="X590" s="61" t="s">
        <v>510</v>
      </c>
      <c r="Y590" s="61" t="s">
        <v>73</v>
      </c>
      <c r="Z590" s="61"/>
      <c r="AA590" s="61"/>
      <c r="AB590" s="61"/>
      <c r="AC590" s="61"/>
      <c r="AD590" s="61" t="s">
        <v>7507</v>
      </c>
      <c r="AE590" s="61" t="s">
        <v>7508</v>
      </c>
      <c r="AF590" s="61" t="s">
        <v>75</v>
      </c>
      <c r="AG590" s="61" t="s">
        <v>509</v>
      </c>
      <c r="AH590" s="61" t="s">
        <v>510</v>
      </c>
      <c r="AI590" s="61" t="s">
        <v>77</v>
      </c>
      <c r="AJ590" s="61" t="s">
        <v>7509</v>
      </c>
      <c r="AK590" s="61" t="s">
        <v>7510</v>
      </c>
      <c r="AL590" s="61" t="s">
        <v>786</v>
      </c>
      <c r="AM590" s="61">
        <v>821</v>
      </c>
      <c r="AN590" s="61">
        <v>811</v>
      </c>
      <c r="AO590" s="61" t="s">
        <v>7511</v>
      </c>
      <c r="AP590" s="61" t="s">
        <v>7512</v>
      </c>
      <c r="AQ590" s="61" t="s">
        <v>7512</v>
      </c>
      <c r="AR590" s="61" t="s">
        <v>268</v>
      </c>
      <c r="AS590" s="61" t="s">
        <v>7427</v>
      </c>
      <c r="AT590" s="62">
        <v>2020</v>
      </c>
      <c r="AU590" s="62" t="s">
        <v>572</v>
      </c>
      <c r="AV590" s="62">
        <v>104</v>
      </c>
      <c r="AW590" s="62">
        <v>26.5</v>
      </c>
      <c r="AX590" s="61" t="s">
        <v>738</v>
      </c>
      <c r="AY590" s="61" t="s">
        <v>7501</v>
      </c>
      <c r="AZ590" s="61" t="s">
        <v>7513</v>
      </c>
      <c r="BA590" s="61" t="s">
        <v>7514</v>
      </c>
      <c r="BB590" s="61" t="s">
        <v>268</v>
      </c>
      <c r="BC590" s="61" t="s">
        <v>7429</v>
      </c>
      <c r="BD590" s="62" t="str">
        <f t="shared" si="96"/>
        <v>01/10/2020</v>
      </c>
      <c r="BE590" s="62" t="str">
        <f t="shared" si="97"/>
        <v>01/10/2023</v>
      </c>
      <c r="BF590" s="62">
        <f t="shared" si="98"/>
        <v>36</v>
      </c>
      <c r="BG590" s="63">
        <f t="shared" si="99"/>
        <v>0.18909090909090909</v>
      </c>
      <c r="BH590" s="63">
        <f t="shared" si="100"/>
        <v>0.17666666666666667</v>
      </c>
      <c r="BI590" s="63">
        <f t="shared" si="101"/>
        <v>0.6</v>
      </c>
      <c r="BJ590" s="63">
        <f t="shared" si="102"/>
        <v>0.9657575757575757</v>
      </c>
      <c r="BK590" s="9">
        <f t="shared" si="103"/>
        <v>20</v>
      </c>
      <c r="BL590" s="10"/>
      <c r="BM590" s="9">
        <v>20</v>
      </c>
    </row>
    <row r="591" spans="1:178" x14ac:dyDescent="0.35">
      <c r="A591" s="61">
        <v>31</v>
      </c>
      <c r="B591" s="61" t="s">
        <v>63</v>
      </c>
      <c r="C591" s="61" t="s">
        <v>252</v>
      </c>
      <c r="D591" s="61" t="s">
        <v>7515</v>
      </c>
      <c r="E591" s="61" t="s">
        <v>66</v>
      </c>
      <c r="F591" s="61" t="s">
        <v>7516</v>
      </c>
      <c r="G591" s="61"/>
      <c r="H591" s="61" t="s">
        <v>7517</v>
      </c>
      <c r="I591" s="61">
        <v>0</v>
      </c>
      <c r="J591" s="61" t="s">
        <v>7518</v>
      </c>
      <c r="K591" s="61" t="s">
        <v>1073</v>
      </c>
      <c r="L591" s="61" t="s">
        <v>76</v>
      </c>
      <c r="M591" s="61" t="s">
        <v>72</v>
      </c>
      <c r="N591" s="61" t="s">
        <v>73</v>
      </c>
      <c r="O591" s="61"/>
      <c r="P591" s="61"/>
      <c r="Q591" s="61"/>
      <c r="R591" s="61">
        <v>0</v>
      </c>
      <c r="S591" s="61"/>
      <c r="T591" s="61">
        <v>0</v>
      </c>
      <c r="U591" s="61" t="s">
        <v>7518</v>
      </c>
      <c r="V591" s="61" t="s">
        <v>1073</v>
      </c>
      <c r="W591" s="61" t="s">
        <v>76</v>
      </c>
      <c r="X591" s="61" t="s">
        <v>72</v>
      </c>
      <c r="Y591" s="61" t="s">
        <v>73</v>
      </c>
      <c r="Z591" s="61"/>
      <c r="AA591" s="61"/>
      <c r="AB591" s="61"/>
      <c r="AC591" s="61"/>
      <c r="AD591" s="61" t="s">
        <v>7519</v>
      </c>
      <c r="AE591" s="61" t="s">
        <v>7009</v>
      </c>
      <c r="AF591" s="61" t="s">
        <v>75</v>
      </c>
      <c r="AG591" s="61" t="s">
        <v>76</v>
      </c>
      <c r="AH591" s="61" t="s">
        <v>72</v>
      </c>
      <c r="AI591" s="61" t="s">
        <v>961</v>
      </c>
      <c r="AJ591" s="61" t="s">
        <v>7520</v>
      </c>
      <c r="AK591" s="61" t="s">
        <v>5293</v>
      </c>
      <c r="AL591" s="61" t="s">
        <v>7521</v>
      </c>
      <c r="AM591" s="61">
        <v>38</v>
      </c>
      <c r="AN591" s="61">
        <v>31</v>
      </c>
      <c r="AO591" s="61" t="s">
        <v>7522</v>
      </c>
      <c r="AP591" s="61" t="s">
        <v>7523</v>
      </c>
      <c r="AQ591" s="61" t="s">
        <v>7523</v>
      </c>
      <c r="AR591" s="61" t="s">
        <v>268</v>
      </c>
      <c r="AS591" s="61" t="s">
        <v>1160</v>
      </c>
      <c r="AT591" s="62">
        <v>2019</v>
      </c>
      <c r="AU591" s="62" t="s">
        <v>7524</v>
      </c>
      <c r="AV591" s="62">
        <v>103</v>
      </c>
      <c r="AW591" s="62">
        <v>25.95</v>
      </c>
      <c r="AX591" s="61" t="s">
        <v>252</v>
      </c>
      <c r="AY591" s="61" t="s">
        <v>7515</v>
      </c>
      <c r="AZ591" s="61" t="s">
        <v>7525</v>
      </c>
      <c r="BA591" s="61" t="s">
        <v>7526</v>
      </c>
      <c r="BB591" s="61" t="s">
        <v>268</v>
      </c>
      <c r="BC591" s="61" t="s">
        <v>7527</v>
      </c>
      <c r="BD591" s="62" t="str">
        <f t="shared" si="96"/>
        <v>01/10/2019</v>
      </c>
      <c r="BE591" s="62" t="str">
        <f t="shared" si="97"/>
        <v>01/10/2022</v>
      </c>
      <c r="BF591" s="62">
        <f t="shared" si="98"/>
        <v>36</v>
      </c>
      <c r="BG591" s="63">
        <f t="shared" si="99"/>
        <v>0.18727272727272729</v>
      </c>
      <c r="BH591" s="63">
        <f t="shared" si="100"/>
        <v>0.17300000000000001</v>
      </c>
      <c r="BI591" s="63">
        <f t="shared" si="101"/>
        <v>0.6</v>
      </c>
      <c r="BJ591" s="63">
        <f t="shared" si="102"/>
        <v>0.96027272727272728</v>
      </c>
      <c r="BK591" s="9">
        <f t="shared" si="103"/>
        <v>21</v>
      </c>
      <c r="BL591" s="10"/>
      <c r="BM591" s="9">
        <v>22</v>
      </c>
    </row>
    <row r="592" spans="1:178" hidden="1" x14ac:dyDescent="0.35">
      <c r="A592" s="15">
        <v>415</v>
      </c>
      <c r="B592" s="15" t="s">
        <v>63</v>
      </c>
      <c r="C592" s="15" t="s">
        <v>231</v>
      </c>
      <c r="D592" s="15" t="s">
        <v>7528</v>
      </c>
      <c r="E592" s="15" t="s">
        <v>136</v>
      </c>
      <c r="F592" s="15" t="s">
        <v>7529</v>
      </c>
      <c r="G592" s="15"/>
      <c r="H592" s="15" t="s">
        <v>7530</v>
      </c>
      <c r="I592" s="61">
        <v>0</v>
      </c>
      <c r="J592" s="61" t="s">
        <v>7531</v>
      </c>
      <c r="K592" s="61" t="s">
        <v>1807</v>
      </c>
      <c r="L592" s="61" t="s">
        <v>76</v>
      </c>
      <c r="M592" s="61" t="s">
        <v>72</v>
      </c>
      <c r="N592" s="61" t="s">
        <v>73</v>
      </c>
      <c r="O592" s="61"/>
      <c r="P592" s="61"/>
      <c r="Q592" s="61"/>
      <c r="R592" s="61">
        <v>0</v>
      </c>
      <c r="S592" s="61"/>
      <c r="T592" s="61">
        <v>0</v>
      </c>
      <c r="U592" s="61" t="s">
        <v>7531</v>
      </c>
      <c r="V592" s="61" t="s">
        <v>1807</v>
      </c>
      <c r="W592" s="61" t="s">
        <v>76</v>
      </c>
      <c r="X592" s="61" t="s">
        <v>72</v>
      </c>
      <c r="Y592" s="61" t="s">
        <v>73</v>
      </c>
      <c r="Z592" s="61"/>
      <c r="AA592" s="61"/>
      <c r="AB592" s="61"/>
      <c r="AC592" s="61"/>
      <c r="AD592" s="61">
        <v>393348342250</v>
      </c>
      <c r="AE592" s="61" t="s">
        <v>7532</v>
      </c>
      <c r="AF592" s="61" t="s">
        <v>75</v>
      </c>
      <c r="AG592" s="61" t="s">
        <v>76</v>
      </c>
      <c r="AH592" s="61" t="s">
        <v>72</v>
      </c>
      <c r="AI592" s="61" t="s">
        <v>77</v>
      </c>
      <c r="AJ592" s="61" t="s">
        <v>7533</v>
      </c>
      <c r="AK592" s="61" t="s">
        <v>7534</v>
      </c>
      <c r="AL592" s="61" t="s">
        <v>7535</v>
      </c>
      <c r="AM592" s="61">
        <v>389</v>
      </c>
      <c r="AN592" s="61">
        <v>415</v>
      </c>
      <c r="AO592" s="61" t="s">
        <v>7536</v>
      </c>
      <c r="AP592" s="61" t="s">
        <v>7537</v>
      </c>
      <c r="AQ592" s="61" t="s">
        <v>7537</v>
      </c>
      <c r="AR592" s="61" t="s">
        <v>268</v>
      </c>
      <c r="AS592" s="61" t="s">
        <v>7277</v>
      </c>
      <c r="AT592" s="62">
        <v>2019</v>
      </c>
      <c r="AU592" s="62" t="s">
        <v>4355</v>
      </c>
      <c r="AV592" s="62">
        <v>103</v>
      </c>
      <c r="AW592" s="62">
        <v>25.7</v>
      </c>
      <c r="AX592" s="61" t="s">
        <v>231</v>
      </c>
      <c r="AY592" s="61" t="s">
        <v>7528</v>
      </c>
      <c r="AZ592" s="61" t="s">
        <v>936</v>
      </c>
      <c r="BA592" s="61" t="s">
        <v>7538</v>
      </c>
      <c r="BB592" s="61" t="s">
        <v>268</v>
      </c>
      <c r="BC592" s="61" t="s">
        <v>7279</v>
      </c>
      <c r="BD592" s="62" t="str">
        <f t="shared" si="96"/>
        <v>01/10/2019</v>
      </c>
      <c r="BE592" s="62" t="str">
        <f t="shared" si="97"/>
        <v>01/10/2022</v>
      </c>
      <c r="BF592" s="62">
        <f t="shared" si="98"/>
        <v>36</v>
      </c>
      <c r="BG592" s="63">
        <f t="shared" si="99"/>
        <v>0.18727272727272729</v>
      </c>
      <c r="BH592" s="63">
        <f t="shared" si="100"/>
        <v>0.17133333333333334</v>
      </c>
      <c r="BI592" s="63">
        <f t="shared" si="101"/>
        <v>0.6</v>
      </c>
      <c r="BJ592" s="63">
        <f t="shared" si="102"/>
        <v>0.95860606060606057</v>
      </c>
      <c r="BK592" s="9">
        <f t="shared" si="103"/>
        <v>22</v>
      </c>
      <c r="BL592" s="10"/>
      <c r="BM592" s="9">
        <v>23</v>
      </c>
    </row>
    <row r="593" spans="1:178" hidden="1" x14ac:dyDescent="0.35">
      <c r="A593" s="15">
        <v>698</v>
      </c>
      <c r="B593" s="15" t="s">
        <v>63</v>
      </c>
      <c r="C593" s="15" t="s">
        <v>3915</v>
      </c>
      <c r="D593" s="15" t="s">
        <v>7539</v>
      </c>
      <c r="E593" s="15" t="s">
        <v>136</v>
      </c>
      <c r="F593" s="15" t="s">
        <v>7540</v>
      </c>
      <c r="G593" s="15"/>
      <c r="H593" s="15" t="s">
        <v>7541</v>
      </c>
      <c r="I593" s="61">
        <v>0</v>
      </c>
      <c r="J593" s="61" t="s">
        <v>7542</v>
      </c>
      <c r="K593" s="61" t="s">
        <v>614</v>
      </c>
      <c r="L593" s="61" t="s">
        <v>76</v>
      </c>
      <c r="M593" s="61" t="s">
        <v>72</v>
      </c>
      <c r="N593" s="61" t="s">
        <v>73</v>
      </c>
      <c r="O593" s="61"/>
      <c r="P593" s="61"/>
      <c r="Q593" s="61"/>
      <c r="R593" s="61">
        <v>0</v>
      </c>
      <c r="S593" s="61"/>
      <c r="T593" s="61">
        <v>0</v>
      </c>
      <c r="U593" s="61" t="s">
        <v>7542</v>
      </c>
      <c r="V593" s="61" t="s">
        <v>614</v>
      </c>
      <c r="W593" s="61" t="s">
        <v>76</v>
      </c>
      <c r="X593" s="61" t="s">
        <v>72</v>
      </c>
      <c r="Y593" s="61" t="s">
        <v>73</v>
      </c>
      <c r="Z593" s="61"/>
      <c r="AA593" s="61"/>
      <c r="AB593" s="61"/>
      <c r="AC593" s="61"/>
      <c r="AD593" s="61">
        <v>393668144427</v>
      </c>
      <c r="AE593" s="61" t="s">
        <v>7543</v>
      </c>
      <c r="AF593" s="61" t="s">
        <v>75</v>
      </c>
      <c r="AG593" s="61" t="s">
        <v>76</v>
      </c>
      <c r="AH593" s="61" t="s">
        <v>72</v>
      </c>
      <c r="AI593" s="61" t="s">
        <v>77</v>
      </c>
      <c r="AJ593" s="61" t="s">
        <v>7544</v>
      </c>
      <c r="AK593" s="61" t="s">
        <v>145</v>
      </c>
      <c r="AL593" s="61" t="s">
        <v>7545</v>
      </c>
      <c r="AM593" s="61">
        <v>710</v>
      </c>
      <c r="AN593" s="61">
        <v>698</v>
      </c>
      <c r="AO593" s="61" t="s">
        <v>7546</v>
      </c>
      <c r="AP593" s="61" t="s">
        <v>7547</v>
      </c>
      <c r="AQ593" s="61" t="s">
        <v>7547</v>
      </c>
      <c r="AR593" s="61" t="s">
        <v>83</v>
      </c>
      <c r="AS593" s="61" t="s">
        <v>7548</v>
      </c>
      <c r="AT593" s="62">
        <v>2019</v>
      </c>
      <c r="AU593" s="62" t="s">
        <v>7549</v>
      </c>
      <c r="AV593" s="62">
        <v>106</v>
      </c>
      <c r="AW593" s="62">
        <v>26.84</v>
      </c>
      <c r="AX593" s="61" t="s">
        <v>3915</v>
      </c>
      <c r="AY593" s="61" t="s">
        <v>7539</v>
      </c>
      <c r="AZ593" s="61" t="s">
        <v>4202</v>
      </c>
      <c r="BA593" s="61" t="s">
        <v>7550</v>
      </c>
      <c r="BB593" s="61" t="s">
        <v>268</v>
      </c>
      <c r="BC593" s="61" t="s">
        <v>7488</v>
      </c>
      <c r="BD593" s="62" t="str">
        <f t="shared" si="96"/>
        <v>01/10/2019</v>
      </c>
      <c r="BE593" s="62" t="str">
        <f t="shared" si="97"/>
        <v>01/11/2022</v>
      </c>
      <c r="BF593" s="62">
        <f t="shared" si="98"/>
        <v>37</v>
      </c>
      <c r="BG593" s="63">
        <f t="shared" si="99"/>
        <v>0.19272727272727275</v>
      </c>
      <c r="BH593" s="63">
        <f t="shared" si="100"/>
        <v>0.17893333333333333</v>
      </c>
      <c r="BI593" s="63">
        <f t="shared" si="101"/>
        <v>0.58378378378378382</v>
      </c>
      <c r="BJ593" s="63">
        <f t="shared" si="102"/>
        <v>0.95544438984438984</v>
      </c>
      <c r="BK593" s="9">
        <f t="shared" si="103"/>
        <v>23</v>
      </c>
      <c r="BL593" s="10"/>
      <c r="BM593" s="9">
        <v>21</v>
      </c>
    </row>
    <row r="594" spans="1:178" x14ac:dyDescent="0.35">
      <c r="A594" s="61">
        <v>716</v>
      </c>
      <c r="B594" s="61" t="s">
        <v>63</v>
      </c>
      <c r="C594" s="61" t="s">
        <v>764</v>
      </c>
      <c r="D594" s="61" t="s">
        <v>3829</v>
      </c>
      <c r="E594" s="61" t="s">
        <v>66</v>
      </c>
      <c r="F594" s="61" t="s">
        <v>7551</v>
      </c>
      <c r="G594" s="61"/>
      <c r="H594" s="61" t="s">
        <v>7552</v>
      </c>
      <c r="I594" s="61">
        <v>0</v>
      </c>
      <c r="J594" s="61" t="s">
        <v>7553</v>
      </c>
      <c r="K594" s="61" t="s">
        <v>1619</v>
      </c>
      <c r="L594" s="61" t="s">
        <v>1620</v>
      </c>
      <c r="M594" s="61" t="s">
        <v>260</v>
      </c>
      <c r="N594" s="61" t="s">
        <v>261</v>
      </c>
      <c r="O594" s="61"/>
      <c r="P594" s="61"/>
      <c r="Q594" s="61"/>
      <c r="R594" s="61">
        <v>0</v>
      </c>
      <c r="S594" s="61"/>
      <c r="T594" s="61">
        <v>0</v>
      </c>
      <c r="U594" s="61" t="s">
        <v>7553</v>
      </c>
      <c r="V594" s="61" t="s">
        <v>1619</v>
      </c>
      <c r="W594" s="61" t="s">
        <v>1620</v>
      </c>
      <c r="X594" s="61" t="s">
        <v>260</v>
      </c>
      <c r="Y594" s="61" t="s">
        <v>261</v>
      </c>
      <c r="Z594" s="61"/>
      <c r="AA594" s="61"/>
      <c r="AB594" s="61"/>
      <c r="AC594" s="61"/>
      <c r="AD594" s="61">
        <v>393396307234</v>
      </c>
      <c r="AE594" s="61" t="s">
        <v>7554</v>
      </c>
      <c r="AF594" s="61" t="s">
        <v>75</v>
      </c>
      <c r="AG594" s="61" t="s">
        <v>1809</v>
      </c>
      <c r="AH594" s="61" t="s">
        <v>1810</v>
      </c>
      <c r="AI594" s="61" t="s">
        <v>77</v>
      </c>
      <c r="AJ594" s="61" t="s">
        <v>7555</v>
      </c>
      <c r="AK594" s="61" t="s">
        <v>1970</v>
      </c>
      <c r="AL594" s="61" t="s">
        <v>6416</v>
      </c>
      <c r="AM594" s="61">
        <v>727</v>
      </c>
      <c r="AN594" s="61">
        <v>716</v>
      </c>
      <c r="AO594" s="61" t="s">
        <v>7556</v>
      </c>
      <c r="AP594" s="61" t="s">
        <v>7557</v>
      </c>
      <c r="AQ594" s="61" t="s">
        <v>7557</v>
      </c>
      <c r="AR594" s="61" t="s">
        <v>268</v>
      </c>
      <c r="AS594" s="61" t="s">
        <v>84</v>
      </c>
      <c r="AT594" s="62">
        <v>2021</v>
      </c>
      <c r="AU594" s="62" t="s">
        <v>165</v>
      </c>
      <c r="AV594" s="62">
        <v>100</v>
      </c>
      <c r="AW594" s="62">
        <v>24.66</v>
      </c>
      <c r="AX594" s="61" t="s">
        <v>764</v>
      </c>
      <c r="AY594" s="61" t="s">
        <v>3829</v>
      </c>
      <c r="AZ594" s="61" t="s">
        <v>7558</v>
      </c>
      <c r="BA594" s="61" t="s">
        <v>7559</v>
      </c>
      <c r="BB594" s="61" t="s">
        <v>268</v>
      </c>
      <c r="BC594" s="61" t="s">
        <v>7381</v>
      </c>
      <c r="BD594" s="62" t="str">
        <f t="shared" si="96"/>
        <v>01/10/2021</v>
      </c>
      <c r="BE594" s="62" t="str">
        <f t="shared" si="97"/>
        <v>01/10/2024</v>
      </c>
      <c r="BF594" s="62">
        <f t="shared" si="98"/>
        <v>36</v>
      </c>
      <c r="BG594" s="63">
        <f t="shared" si="99"/>
        <v>0.18181818181818182</v>
      </c>
      <c r="BH594" s="63">
        <f t="shared" si="100"/>
        <v>0.16439999999999999</v>
      </c>
      <c r="BI594" s="63">
        <f t="shared" si="101"/>
        <v>0.6</v>
      </c>
      <c r="BJ594" s="63">
        <f t="shared" si="102"/>
        <v>0.94621818181818185</v>
      </c>
      <c r="BK594" s="9">
        <f t="shared" si="103"/>
        <v>24</v>
      </c>
      <c r="BL594" s="10"/>
      <c r="BM594" s="9">
        <v>25</v>
      </c>
    </row>
    <row r="595" spans="1:178" x14ac:dyDescent="0.35">
      <c r="A595" s="61">
        <v>527</v>
      </c>
      <c r="B595" s="61" t="s">
        <v>63</v>
      </c>
      <c r="C595" s="61" t="s">
        <v>6468</v>
      </c>
      <c r="D595" s="61" t="s">
        <v>7560</v>
      </c>
      <c r="E595" s="61" t="s">
        <v>66</v>
      </c>
      <c r="F595" s="61" t="s">
        <v>7561</v>
      </c>
      <c r="G595" s="61"/>
      <c r="H595" s="61" t="s">
        <v>7562</v>
      </c>
      <c r="I595" s="61">
        <v>0</v>
      </c>
      <c r="J595" s="61" t="s">
        <v>7563</v>
      </c>
      <c r="K595" s="61" t="s">
        <v>7564</v>
      </c>
      <c r="L595" s="61" t="s">
        <v>691</v>
      </c>
      <c r="M595" s="61" t="s">
        <v>692</v>
      </c>
      <c r="N595" s="61" t="s">
        <v>73</v>
      </c>
      <c r="O595" s="61"/>
      <c r="P595" s="61"/>
      <c r="Q595" s="61"/>
      <c r="R595" s="61">
        <v>0</v>
      </c>
      <c r="S595" s="61"/>
      <c r="T595" s="61">
        <v>0</v>
      </c>
      <c r="U595" s="61" t="s">
        <v>7563</v>
      </c>
      <c r="V595" s="61" t="s">
        <v>7564</v>
      </c>
      <c r="W595" s="61" t="s">
        <v>691</v>
      </c>
      <c r="X595" s="61" t="s">
        <v>692</v>
      </c>
      <c r="Y595" s="61" t="s">
        <v>73</v>
      </c>
      <c r="Z595" s="61"/>
      <c r="AA595" s="61"/>
      <c r="AB595" s="61"/>
      <c r="AC595" s="61"/>
      <c r="AD595" s="61">
        <v>393383571805</v>
      </c>
      <c r="AE595" s="61" t="s">
        <v>7565</v>
      </c>
      <c r="AF595" s="61" t="s">
        <v>75</v>
      </c>
      <c r="AG595" s="61" t="s">
        <v>691</v>
      </c>
      <c r="AH595" s="61" t="s">
        <v>692</v>
      </c>
      <c r="AI595" s="61" t="s">
        <v>77</v>
      </c>
      <c r="AJ595" s="61" t="s">
        <v>7566</v>
      </c>
      <c r="AK595" s="61" t="s">
        <v>7567</v>
      </c>
      <c r="AL595" s="61" t="s">
        <v>7568</v>
      </c>
      <c r="AM595" s="61">
        <v>508</v>
      </c>
      <c r="AN595" s="61">
        <v>527</v>
      </c>
      <c r="AO595" s="61" t="s">
        <v>7569</v>
      </c>
      <c r="AP595" s="61" t="s">
        <v>7570</v>
      </c>
      <c r="AQ595" s="61" t="s">
        <v>7570</v>
      </c>
      <c r="AR595" s="61" t="s">
        <v>268</v>
      </c>
      <c r="AS595" s="61" t="s">
        <v>84</v>
      </c>
      <c r="AT595" s="62">
        <v>2020</v>
      </c>
      <c r="AU595" s="62" t="s">
        <v>1161</v>
      </c>
      <c r="AV595" s="62">
        <v>105</v>
      </c>
      <c r="AW595" s="62">
        <v>26.22</v>
      </c>
      <c r="AX595" s="61" t="s">
        <v>6468</v>
      </c>
      <c r="AY595" s="61" t="s">
        <v>7560</v>
      </c>
      <c r="AZ595" s="61" t="s">
        <v>683</v>
      </c>
      <c r="BA595" s="61" t="s">
        <v>7571</v>
      </c>
      <c r="BB595" s="61" t="s">
        <v>268</v>
      </c>
      <c r="BC595" s="61" t="s">
        <v>7302</v>
      </c>
      <c r="BD595" s="62" t="str">
        <f t="shared" si="96"/>
        <v>01/10/2020</v>
      </c>
      <c r="BE595" s="62" t="str">
        <f t="shared" si="97"/>
        <v>01/12/2023</v>
      </c>
      <c r="BF595" s="62">
        <f t="shared" si="98"/>
        <v>38</v>
      </c>
      <c r="BG595" s="63">
        <f t="shared" si="99"/>
        <v>0.19090909090909092</v>
      </c>
      <c r="BH595" s="63">
        <f t="shared" si="100"/>
        <v>0.17480000000000001</v>
      </c>
      <c r="BI595" s="63">
        <f t="shared" si="101"/>
        <v>0.56842105263157894</v>
      </c>
      <c r="BJ595" s="63">
        <f t="shared" si="102"/>
        <v>0.93413014354066992</v>
      </c>
      <c r="BK595" s="9">
        <f t="shared" si="103"/>
        <v>25</v>
      </c>
      <c r="BL595" s="10"/>
      <c r="BM595" s="9">
        <v>26</v>
      </c>
    </row>
    <row r="596" spans="1:178" s="65" customFormat="1" x14ac:dyDescent="0.35">
      <c r="A596" s="61">
        <v>553</v>
      </c>
      <c r="B596" s="61" t="s">
        <v>63</v>
      </c>
      <c r="C596" s="61" t="s">
        <v>2438</v>
      </c>
      <c r="D596" s="61" t="s">
        <v>7572</v>
      </c>
      <c r="E596" s="61" t="s">
        <v>66</v>
      </c>
      <c r="F596" s="61" t="s">
        <v>7573</v>
      </c>
      <c r="G596" s="61"/>
      <c r="H596" s="61" t="s">
        <v>7574</v>
      </c>
      <c r="I596" s="61">
        <v>0</v>
      </c>
      <c r="J596" s="61" t="s">
        <v>7575</v>
      </c>
      <c r="K596" s="61" t="s">
        <v>2075</v>
      </c>
      <c r="L596" s="61" t="s">
        <v>2076</v>
      </c>
      <c r="M596" s="61" t="s">
        <v>72</v>
      </c>
      <c r="N596" s="61" t="s">
        <v>73</v>
      </c>
      <c r="O596" s="61"/>
      <c r="P596" s="61"/>
      <c r="Q596" s="61"/>
      <c r="R596" s="61">
        <v>0</v>
      </c>
      <c r="S596" s="61"/>
      <c r="T596" s="61">
        <v>0</v>
      </c>
      <c r="U596" s="61" t="s">
        <v>7575</v>
      </c>
      <c r="V596" s="61" t="s">
        <v>2075</v>
      </c>
      <c r="W596" s="61" t="s">
        <v>2076</v>
      </c>
      <c r="X596" s="61" t="s">
        <v>72</v>
      </c>
      <c r="Y596" s="61" t="s">
        <v>73</v>
      </c>
      <c r="Z596" s="61"/>
      <c r="AA596" s="61"/>
      <c r="AB596" s="61"/>
      <c r="AC596" s="61"/>
      <c r="AD596" s="61">
        <v>393288432206</v>
      </c>
      <c r="AE596" s="61" t="s">
        <v>7576</v>
      </c>
      <c r="AF596" s="61" t="s">
        <v>75</v>
      </c>
      <c r="AG596" s="61" t="s">
        <v>915</v>
      </c>
      <c r="AH596" s="61" t="s">
        <v>510</v>
      </c>
      <c r="AI596" s="61" t="s">
        <v>77</v>
      </c>
      <c r="AJ596" s="61" t="s">
        <v>7577</v>
      </c>
      <c r="AK596" s="61" t="s">
        <v>2080</v>
      </c>
      <c r="AL596" s="61" t="s">
        <v>126</v>
      </c>
      <c r="AM596" s="61">
        <v>537</v>
      </c>
      <c r="AN596" s="61">
        <v>553</v>
      </c>
      <c r="AO596" s="61" t="s">
        <v>7578</v>
      </c>
      <c r="AP596" s="61" t="s">
        <v>7579</v>
      </c>
      <c r="AQ596" s="61" t="s">
        <v>7579</v>
      </c>
      <c r="AR596" s="61" t="s">
        <v>268</v>
      </c>
      <c r="AS596" s="61" t="s">
        <v>7289</v>
      </c>
      <c r="AT596" s="62">
        <v>2020</v>
      </c>
      <c r="AU596" s="62" t="s">
        <v>3776</v>
      </c>
      <c r="AV596" s="62">
        <v>110</v>
      </c>
      <c r="AW596" s="62">
        <v>28.53</v>
      </c>
      <c r="AX596" s="61" t="s">
        <v>2438</v>
      </c>
      <c r="AY596" s="61" t="s">
        <v>7572</v>
      </c>
      <c r="AZ596" s="61" t="s">
        <v>7580</v>
      </c>
      <c r="BA596" s="61" t="s">
        <v>7581</v>
      </c>
      <c r="BB596" s="61" t="s">
        <v>268</v>
      </c>
      <c r="BC596" s="61" t="s">
        <v>7316</v>
      </c>
      <c r="BD596" s="62" t="str">
        <f t="shared" si="96"/>
        <v>01/10/2020</v>
      </c>
      <c r="BE596" s="62" t="str">
        <f t="shared" si="97"/>
        <v>01/02/2024</v>
      </c>
      <c r="BF596" s="62">
        <f t="shared" si="98"/>
        <v>40</v>
      </c>
      <c r="BG596" s="63">
        <f t="shared" si="99"/>
        <v>0.2</v>
      </c>
      <c r="BH596" s="63">
        <f t="shared" si="100"/>
        <v>0.19020000000000004</v>
      </c>
      <c r="BI596" s="63">
        <f t="shared" si="101"/>
        <v>0.54</v>
      </c>
      <c r="BJ596" s="63">
        <f t="shared" si="102"/>
        <v>0.93020000000000014</v>
      </c>
      <c r="BK596" s="9">
        <f t="shared" si="103"/>
        <v>26</v>
      </c>
      <c r="BL596" s="10"/>
      <c r="BM596" s="9">
        <v>24</v>
      </c>
      <c r="BN596" s="64"/>
      <c r="BO596" s="64"/>
      <c r="BP596" s="64"/>
      <c r="BQ596" s="64"/>
      <c r="BR596" s="64"/>
      <c r="BS596" s="64"/>
      <c r="BT596" s="64"/>
      <c r="BU596" s="64"/>
      <c r="BV596" s="64"/>
      <c r="BW596" s="64"/>
      <c r="BX596" s="64"/>
      <c r="BY596" s="64"/>
      <c r="BZ596" s="64"/>
      <c r="CA596" s="64"/>
      <c r="CB596" s="64"/>
      <c r="CC596" s="64"/>
      <c r="CD596" s="64"/>
      <c r="CE596" s="64"/>
      <c r="CF596" s="64"/>
      <c r="CG596" s="64"/>
      <c r="CH596" s="64"/>
      <c r="CI596" s="64"/>
      <c r="CJ596" s="64"/>
      <c r="CK596" s="64"/>
      <c r="CL596" s="64"/>
      <c r="CM596" s="64"/>
      <c r="CN596" s="64"/>
      <c r="CO596" s="64"/>
      <c r="CP596" s="64"/>
      <c r="CQ596" s="64"/>
      <c r="CR596" s="64"/>
      <c r="CS596" s="64"/>
      <c r="CT596" s="64"/>
      <c r="CU596" s="64"/>
      <c r="CV596" s="64"/>
      <c r="CW596" s="64"/>
      <c r="CX596" s="64"/>
      <c r="CY596" s="64"/>
      <c r="CZ596" s="64"/>
      <c r="DA596" s="64"/>
      <c r="DB596" s="64"/>
      <c r="DC596" s="64"/>
      <c r="DD596" s="64"/>
      <c r="DE596" s="64"/>
      <c r="DF596" s="64"/>
      <c r="DG596" s="64"/>
      <c r="DH596" s="64"/>
      <c r="DI596" s="64"/>
      <c r="DJ596" s="64"/>
      <c r="DK596" s="64"/>
      <c r="DL596" s="64"/>
      <c r="DM596" s="64"/>
      <c r="DN596" s="64"/>
      <c r="DO596" s="64"/>
      <c r="DP596" s="64"/>
      <c r="DQ596" s="64"/>
      <c r="DR596" s="64"/>
      <c r="DS596" s="64"/>
      <c r="DT596" s="64"/>
      <c r="DU596" s="64"/>
      <c r="DV596" s="64"/>
      <c r="DW596" s="64"/>
      <c r="DX596" s="64"/>
      <c r="DY596" s="64"/>
      <c r="DZ596" s="64"/>
      <c r="EA596" s="64"/>
      <c r="EB596" s="64"/>
      <c r="EC596" s="64"/>
      <c r="ED596" s="64"/>
      <c r="EE596" s="64"/>
      <c r="EF596" s="64"/>
      <c r="EG596" s="64"/>
      <c r="EH596" s="64"/>
      <c r="EI596" s="64"/>
      <c r="EJ596" s="64"/>
      <c r="EK596" s="64"/>
      <c r="EL596" s="64"/>
      <c r="EM596" s="64"/>
      <c r="EN596" s="64"/>
      <c r="EO596" s="64"/>
      <c r="EP596" s="64"/>
      <c r="EQ596" s="64"/>
      <c r="ER596" s="64"/>
      <c r="ES596" s="64"/>
      <c r="ET596" s="64"/>
      <c r="EU596" s="64"/>
      <c r="EV596" s="64"/>
      <c r="EW596" s="64"/>
      <c r="EX596" s="64"/>
      <c r="EY596" s="64"/>
      <c r="EZ596" s="64"/>
      <c r="FA596" s="64"/>
      <c r="FB596" s="64"/>
      <c r="FC596" s="64"/>
      <c r="FD596" s="64"/>
      <c r="FE596" s="64"/>
      <c r="FF596" s="64"/>
      <c r="FG596" s="64"/>
      <c r="FH596" s="64"/>
      <c r="FI596" s="64"/>
      <c r="FJ596" s="64"/>
      <c r="FK596" s="64"/>
      <c r="FL596" s="64"/>
      <c r="FM596" s="64"/>
      <c r="FN596" s="64"/>
      <c r="FO596" s="64"/>
      <c r="FP596" s="64"/>
      <c r="FQ596" s="64"/>
      <c r="FR596" s="64"/>
      <c r="FS596" s="64"/>
      <c r="FT596" s="64"/>
      <c r="FU596" s="64"/>
      <c r="FV596" s="64"/>
    </row>
    <row r="597" spans="1:178" s="65" customFormat="1" hidden="1" x14ac:dyDescent="0.35">
      <c r="A597" s="15">
        <v>555</v>
      </c>
      <c r="B597" s="15" t="s">
        <v>63</v>
      </c>
      <c r="C597" s="15" t="s">
        <v>7582</v>
      </c>
      <c r="D597" s="15" t="s">
        <v>7583</v>
      </c>
      <c r="E597" s="15" t="s">
        <v>66</v>
      </c>
      <c r="F597" s="15" t="s">
        <v>7584</v>
      </c>
      <c r="G597" s="15"/>
      <c r="H597" s="15" t="s">
        <v>7585</v>
      </c>
      <c r="I597" s="61">
        <v>0</v>
      </c>
      <c r="J597" s="61" t="s">
        <v>7586</v>
      </c>
      <c r="K597" s="61" t="s">
        <v>2106</v>
      </c>
      <c r="L597" s="61" t="s">
        <v>2107</v>
      </c>
      <c r="M597" s="61" t="s">
        <v>72</v>
      </c>
      <c r="N597" s="61" t="s">
        <v>73</v>
      </c>
      <c r="O597" s="61"/>
      <c r="P597" s="61"/>
      <c r="Q597" s="61"/>
      <c r="R597" s="61">
        <v>0</v>
      </c>
      <c r="S597" s="61"/>
      <c r="T597" s="61">
        <v>0</v>
      </c>
      <c r="U597" s="61" t="s">
        <v>7586</v>
      </c>
      <c r="V597" s="61" t="s">
        <v>2106</v>
      </c>
      <c r="W597" s="61" t="s">
        <v>2107</v>
      </c>
      <c r="X597" s="61" t="s">
        <v>72</v>
      </c>
      <c r="Y597" s="61" t="s">
        <v>73</v>
      </c>
      <c r="Z597" s="61"/>
      <c r="AA597" s="61"/>
      <c r="AB597" s="61"/>
      <c r="AC597" s="61"/>
      <c r="AD597" s="61">
        <v>3203031330</v>
      </c>
      <c r="AE597" s="61" t="s">
        <v>7587</v>
      </c>
      <c r="AF597" s="61" t="s">
        <v>4497</v>
      </c>
      <c r="AG597" s="61"/>
      <c r="AH597" s="61"/>
      <c r="AI597" s="61" t="s">
        <v>77</v>
      </c>
      <c r="AJ597" s="61" t="s">
        <v>7588</v>
      </c>
      <c r="AK597" s="61" t="s">
        <v>5557</v>
      </c>
      <c r="AL597" s="61" t="s">
        <v>7107</v>
      </c>
      <c r="AM597" s="61">
        <v>540</v>
      </c>
      <c r="AN597" s="61">
        <v>555</v>
      </c>
      <c r="AO597" s="61" t="s">
        <v>7589</v>
      </c>
      <c r="AP597" s="61" t="s">
        <v>7590</v>
      </c>
      <c r="AQ597" s="61" t="s">
        <v>7590</v>
      </c>
      <c r="AR597" s="61" t="s">
        <v>83</v>
      </c>
      <c r="AS597" s="61" t="s">
        <v>7548</v>
      </c>
      <c r="AT597" s="62">
        <v>2020</v>
      </c>
      <c r="AU597" s="62" t="s">
        <v>7591</v>
      </c>
      <c r="AV597" s="62">
        <v>99</v>
      </c>
      <c r="AW597" s="62">
        <v>24.74</v>
      </c>
      <c r="AX597" s="15" t="s">
        <v>7582</v>
      </c>
      <c r="AY597" s="15" t="s">
        <v>7583</v>
      </c>
      <c r="AZ597" s="15" t="s">
        <v>484</v>
      </c>
      <c r="BA597" s="15" t="s">
        <v>7592</v>
      </c>
      <c r="BB597" s="15" t="s">
        <v>268</v>
      </c>
      <c r="BC597" s="15" t="s">
        <v>110</v>
      </c>
      <c r="BD597" s="16" t="str">
        <f t="shared" si="96"/>
        <v>01/10/2020</v>
      </c>
      <c r="BE597" s="16" t="str">
        <f t="shared" si="97"/>
        <v>01/11/2023</v>
      </c>
      <c r="BF597" s="16">
        <f t="shared" si="98"/>
        <v>37</v>
      </c>
      <c r="BG597" s="17">
        <f t="shared" si="99"/>
        <v>0.18000000000000002</v>
      </c>
      <c r="BH597" s="17">
        <f t="shared" si="100"/>
        <v>0.16493333333333335</v>
      </c>
      <c r="BI597" s="17">
        <f t="shared" si="101"/>
        <v>0.58378378378378382</v>
      </c>
      <c r="BJ597" s="17">
        <f t="shared" si="102"/>
        <v>0.92871711711711713</v>
      </c>
      <c r="BK597" s="18">
        <f t="shared" si="103"/>
        <v>27</v>
      </c>
      <c r="BL597" s="19"/>
      <c r="BM597" s="18">
        <v>29</v>
      </c>
      <c r="BN597" s="64"/>
      <c r="BO597" s="64"/>
      <c r="BP597" s="64"/>
      <c r="BQ597" s="64"/>
      <c r="BR597" s="64"/>
      <c r="BS597" s="64"/>
      <c r="BT597" s="64"/>
      <c r="BU597" s="64"/>
      <c r="BV597" s="64"/>
      <c r="BW597" s="64"/>
      <c r="BX597" s="64"/>
      <c r="BY597" s="64"/>
      <c r="BZ597" s="64"/>
      <c r="CA597" s="64"/>
      <c r="CB597" s="64"/>
      <c r="CC597" s="64"/>
      <c r="CD597" s="64"/>
      <c r="CE597" s="64"/>
      <c r="CF597" s="64"/>
      <c r="CG597" s="64"/>
      <c r="CH597" s="64"/>
      <c r="CI597" s="64"/>
      <c r="CJ597" s="64"/>
      <c r="CK597" s="64"/>
      <c r="CL597" s="64"/>
      <c r="CM597" s="64"/>
      <c r="CN597" s="64"/>
      <c r="CO597" s="64"/>
      <c r="CP597" s="64"/>
      <c r="CQ597" s="64"/>
      <c r="CR597" s="64"/>
      <c r="CS597" s="64"/>
      <c r="CT597" s="64"/>
      <c r="CU597" s="64"/>
      <c r="CV597" s="64"/>
      <c r="CW597" s="64"/>
      <c r="CX597" s="64"/>
      <c r="CY597" s="64"/>
      <c r="CZ597" s="64"/>
      <c r="DA597" s="64"/>
      <c r="DB597" s="64"/>
      <c r="DC597" s="64"/>
      <c r="DD597" s="64"/>
      <c r="DE597" s="64"/>
      <c r="DF597" s="64"/>
      <c r="DG597" s="64"/>
      <c r="DH597" s="64"/>
      <c r="DI597" s="64"/>
      <c r="DJ597" s="64"/>
      <c r="DK597" s="64"/>
      <c r="DL597" s="64"/>
      <c r="DM597" s="64"/>
      <c r="DN597" s="64"/>
      <c r="DO597" s="64"/>
      <c r="DP597" s="64"/>
      <c r="DQ597" s="64"/>
      <c r="DR597" s="64"/>
      <c r="DS597" s="64"/>
      <c r="DT597" s="64"/>
      <c r="DU597" s="64"/>
      <c r="DV597" s="64"/>
      <c r="DW597" s="64"/>
      <c r="DX597" s="64"/>
      <c r="DY597" s="64"/>
      <c r="DZ597" s="64"/>
      <c r="EA597" s="64"/>
      <c r="EB597" s="64"/>
      <c r="EC597" s="64"/>
      <c r="ED597" s="64"/>
      <c r="EE597" s="64"/>
      <c r="EF597" s="64"/>
      <c r="EG597" s="64"/>
      <c r="EH597" s="64"/>
      <c r="EI597" s="64"/>
      <c r="EJ597" s="64"/>
      <c r="EK597" s="64"/>
      <c r="EL597" s="64"/>
      <c r="EM597" s="64"/>
      <c r="EN597" s="64"/>
      <c r="EO597" s="64"/>
      <c r="EP597" s="64"/>
      <c r="EQ597" s="64"/>
      <c r="ER597" s="64"/>
      <c r="ES597" s="64"/>
      <c r="ET597" s="64"/>
      <c r="EU597" s="64"/>
      <c r="EV597" s="64"/>
      <c r="EW597" s="64"/>
      <c r="EX597" s="64"/>
      <c r="EY597" s="64"/>
      <c r="EZ597" s="64"/>
      <c r="FA597" s="64"/>
      <c r="FB597" s="64"/>
      <c r="FC597" s="64"/>
      <c r="FD597" s="64"/>
      <c r="FE597" s="64"/>
      <c r="FF597" s="64"/>
      <c r="FG597" s="64"/>
      <c r="FH597" s="64"/>
      <c r="FI597" s="64"/>
      <c r="FJ597" s="64"/>
      <c r="FK597" s="64"/>
      <c r="FL597" s="64"/>
      <c r="FM597" s="64"/>
      <c r="FN597" s="64"/>
      <c r="FO597" s="64"/>
      <c r="FP597" s="64"/>
      <c r="FQ597" s="64"/>
      <c r="FR597" s="64"/>
      <c r="FS597" s="64"/>
      <c r="FT597" s="64"/>
      <c r="FU597" s="64"/>
      <c r="FV597" s="64"/>
    </row>
    <row r="598" spans="1:178" x14ac:dyDescent="0.35">
      <c r="A598" s="61">
        <v>488</v>
      </c>
      <c r="B598" s="61" t="s">
        <v>63</v>
      </c>
      <c r="C598" s="61" t="s">
        <v>7593</v>
      </c>
      <c r="D598" s="61" t="s">
        <v>7594</v>
      </c>
      <c r="E598" s="61" t="s">
        <v>136</v>
      </c>
      <c r="F598" s="61" t="s">
        <v>7595</v>
      </c>
      <c r="G598" s="61" t="s">
        <v>7596</v>
      </c>
      <c r="H598" s="61" t="s">
        <v>7597</v>
      </c>
      <c r="I598" s="61">
        <v>0</v>
      </c>
      <c r="J598" s="61" t="s">
        <v>7598</v>
      </c>
      <c r="K598" s="61" t="s">
        <v>2075</v>
      </c>
      <c r="L598" s="61" t="s">
        <v>2076</v>
      </c>
      <c r="M598" s="61" t="s">
        <v>72</v>
      </c>
      <c r="N598" s="61" t="s">
        <v>73</v>
      </c>
      <c r="O598" s="61"/>
      <c r="P598" s="61"/>
      <c r="Q598" s="61"/>
      <c r="R598" s="61">
        <v>0</v>
      </c>
      <c r="S598" s="61"/>
      <c r="T598" s="61">
        <v>0</v>
      </c>
      <c r="U598" s="61" t="s">
        <v>7598</v>
      </c>
      <c r="V598" s="61" t="s">
        <v>2075</v>
      </c>
      <c r="W598" s="61" t="s">
        <v>2076</v>
      </c>
      <c r="X598" s="61" t="s">
        <v>72</v>
      </c>
      <c r="Y598" s="61" t="s">
        <v>73</v>
      </c>
      <c r="Z598" s="61"/>
      <c r="AA598" s="61"/>
      <c r="AB598" s="61"/>
      <c r="AC598" s="61"/>
      <c r="AD598" s="61" t="s">
        <v>7599</v>
      </c>
      <c r="AE598" s="61" t="s">
        <v>7600</v>
      </c>
      <c r="AF598" s="61" t="s">
        <v>75</v>
      </c>
      <c r="AG598" s="61" t="s">
        <v>76</v>
      </c>
      <c r="AH598" s="61" t="s">
        <v>72</v>
      </c>
      <c r="AI598" s="61" t="s">
        <v>77</v>
      </c>
      <c r="AJ598" s="61" t="s">
        <v>7601</v>
      </c>
      <c r="AK598" s="61" t="s">
        <v>264</v>
      </c>
      <c r="AL598" s="61" t="s">
        <v>7602</v>
      </c>
      <c r="AM598" s="61">
        <v>856</v>
      </c>
      <c r="AN598" s="61">
        <v>488</v>
      </c>
      <c r="AO598" s="61" t="s">
        <v>7603</v>
      </c>
      <c r="AP598" s="61" t="s">
        <v>7604</v>
      </c>
      <c r="AQ598" s="61" t="s">
        <v>7604</v>
      </c>
      <c r="AR598" s="61" t="s">
        <v>268</v>
      </c>
      <c r="AS598" s="61" t="s">
        <v>84</v>
      </c>
      <c r="AT598" s="62">
        <v>2019</v>
      </c>
      <c r="AU598" s="62" t="s">
        <v>7605</v>
      </c>
      <c r="AV598" s="62">
        <v>110</v>
      </c>
      <c r="AW598" s="62">
        <v>26.78</v>
      </c>
      <c r="AX598" s="61" t="s">
        <v>7593</v>
      </c>
      <c r="AY598" s="61" t="s">
        <v>7594</v>
      </c>
      <c r="AZ598" s="61" t="s">
        <v>131</v>
      </c>
      <c r="BA598" s="61" t="s">
        <v>7606</v>
      </c>
      <c r="BB598" s="61" t="s">
        <v>268</v>
      </c>
      <c r="BC598" s="61" t="s">
        <v>7302</v>
      </c>
      <c r="BD598" s="62" t="str">
        <f t="shared" si="96"/>
        <v>01/10/2019</v>
      </c>
      <c r="BE598" s="62" t="str">
        <f t="shared" si="97"/>
        <v>01/02/2023</v>
      </c>
      <c r="BF598" s="62">
        <f t="shared" si="98"/>
        <v>40</v>
      </c>
      <c r="BG598" s="63">
        <f t="shared" si="99"/>
        <v>0.2</v>
      </c>
      <c r="BH598" s="63">
        <f t="shared" si="100"/>
        <v>0.17853333333333335</v>
      </c>
      <c r="BI598" s="63">
        <f t="shared" si="101"/>
        <v>0.54</v>
      </c>
      <c r="BJ598" s="63">
        <f t="shared" si="102"/>
        <v>0.91853333333333342</v>
      </c>
      <c r="BK598" s="9">
        <f t="shared" si="103"/>
        <v>28</v>
      </c>
      <c r="BL598" s="10"/>
      <c r="BM598" s="9">
        <v>27</v>
      </c>
    </row>
    <row r="599" spans="1:178" x14ac:dyDescent="0.35">
      <c r="A599" s="61">
        <v>479</v>
      </c>
      <c r="B599" s="61" t="s">
        <v>63</v>
      </c>
      <c r="C599" s="61" t="s">
        <v>7607</v>
      </c>
      <c r="D599" s="61" t="s">
        <v>7608</v>
      </c>
      <c r="E599" s="61" t="s">
        <v>66</v>
      </c>
      <c r="F599" s="61" t="s">
        <v>7609</v>
      </c>
      <c r="G599" s="61"/>
      <c r="H599" s="61" t="s">
        <v>7610</v>
      </c>
      <c r="I599" s="61">
        <v>0</v>
      </c>
      <c r="J599" s="61" t="s">
        <v>7611</v>
      </c>
      <c r="K599" s="61" t="s">
        <v>3711</v>
      </c>
      <c r="L599" s="61" t="s">
        <v>3712</v>
      </c>
      <c r="M599" s="61" t="s">
        <v>879</v>
      </c>
      <c r="N599" s="61" t="s">
        <v>73</v>
      </c>
      <c r="O599" s="61"/>
      <c r="P599" s="61"/>
      <c r="Q599" s="61"/>
      <c r="R599" s="61">
        <v>0</v>
      </c>
      <c r="S599" s="61"/>
      <c r="T599" s="61">
        <v>0</v>
      </c>
      <c r="U599" s="61" t="s">
        <v>7611</v>
      </c>
      <c r="V599" s="61" t="s">
        <v>3711</v>
      </c>
      <c r="W599" s="61" t="s">
        <v>3712</v>
      </c>
      <c r="X599" s="61" t="s">
        <v>879</v>
      </c>
      <c r="Y599" s="61" t="s">
        <v>73</v>
      </c>
      <c r="Z599" s="61"/>
      <c r="AA599" s="61"/>
      <c r="AB599" s="61"/>
      <c r="AC599" s="61"/>
      <c r="AD599" s="61">
        <v>393348166976</v>
      </c>
      <c r="AE599" s="61" t="s">
        <v>7612</v>
      </c>
      <c r="AF599" s="61" t="s">
        <v>75</v>
      </c>
      <c r="AG599" s="61" t="s">
        <v>76</v>
      </c>
      <c r="AH599" s="61" t="s">
        <v>72</v>
      </c>
      <c r="AI599" s="61" t="s">
        <v>77</v>
      </c>
      <c r="AJ599" s="61" t="s">
        <v>7613</v>
      </c>
      <c r="AK599" s="61" t="s">
        <v>7614</v>
      </c>
      <c r="AL599" s="61" t="s">
        <v>7615</v>
      </c>
      <c r="AM599" s="61">
        <v>452</v>
      </c>
      <c r="AN599" s="61">
        <v>479</v>
      </c>
      <c r="AO599" s="61" t="s">
        <v>7616</v>
      </c>
      <c r="AP599" s="61" t="s">
        <v>7617</v>
      </c>
      <c r="AQ599" s="61" t="s">
        <v>7617</v>
      </c>
      <c r="AR599" s="61" t="s">
        <v>268</v>
      </c>
      <c r="AS599" s="61" t="s">
        <v>84</v>
      </c>
      <c r="AT599" s="62">
        <v>2020</v>
      </c>
      <c r="AU599" s="62" t="s">
        <v>983</v>
      </c>
      <c r="AV599" s="62">
        <v>92</v>
      </c>
      <c r="AW599" s="62">
        <v>22.52</v>
      </c>
      <c r="AX599" s="61" t="s">
        <v>7607</v>
      </c>
      <c r="AY599" s="61" t="s">
        <v>7608</v>
      </c>
      <c r="AZ599" s="61" t="s">
        <v>7618</v>
      </c>
      <c r="BA599" s="61" t="s">
        <v>7619</v>
      </c>
      <c r="BB599" s="61" t="s">
        <v>268</v>
      </c>
      <c r="BC599" s="61" t="s">
        <v>7302</v>
      </c>
      <c r="BD599" s="62" t="str">
        <f t="shared" si="96"/>
        <v>01/10/2020</v>
      </c>
      <c r="BE599" s="62" t="str">
        <f t="shared" si="97"/>
        <v>01/10/2023</v>
      </c>
      <c r="BF599" s="62">
        <f t="shared" si="98"/>
        <v>36</v>
      </c>
      <c r="BG599" s="63">
        <f t="shared" si="99"/>
        <v>0.16727272727272727</v>
      </c>
      <c r="BH599" s="63">
        <f t="shared" si="100"/>
        <v>0.15013333333333334</v>
      </c>
      <c r="BI599" s="63">
        <f t="shared" si="101"/>
        <v>0.6</v>
      </c>
      <c r="BJ599" s="63">
        <f t="shared" si="102"/>
        <v>0.91740606060606056</v>
      </c>
      <c r="BK599" s="9">
        <f t="shared" si="103"/>
        <v>29</v>
      </c>
      <c r="BL599" s="10"/>
      <c r="BM599" s="9">
        <v>33</v>
      </c>
    </row>
    <row r="600" spans="1:178" x14ac:dyDescent="0.35">
      <c r="A600" s="61">
        <v>493</v>
      </c>
      <c r="B600" s="61" t="s">
        <v>63</v>
      </c>
      <c r="C600" s="61" t="s">
        <v>7620</v>
      </c>
      <c r="D600" s="61" t="s">
        <v>7621</v>
      </c>
      <c r="E600" s="61" t="s">
        <v>136</v>
      </c>
      <c r="F600" s="61" t="s">
        <v>7622</v>
      </c>
      <c r="G600" s="61"/>
      <c r="H600" s="61" t="s">
        <v>7623</v>
      </c>
      <c r="I600" s="61">
        <v>0</v>
      </c>
      <c r="J600" s="61" t="s">
        <v>7624</v>
      </c>
      <c r="K600" s="61">
        <v>90045</v>
      </c>
      <c r="L600" s="61" t="s">
        <v>7625</v>
      </c>
      <c r="M600" s="61" t="s">
        <v>1409</v>
      </c>
      <c r="N600" s="61" t="s">
        <v>118</v>
      </c>
      <c r="O600" s="61"/>
      <c r="P600" s="61"/>
      <c r="Q600" s="61"/>
      <c r="R600" s="61">
        <v>1</v>
      </c>
      <c r="S600" s="61"/>
      <c r="T600" s="61">
        <v>0</v>
      </c>
      <c r="U600" s="61" t="s">
        <v>7626</v>
      </c>
      <c r="V600" s="61" t="s">
        <v>508</v>
      </c>
      <c r="W600" s="61" t="s">
        <v>509</v>
      </c>
      <c r="X600" s="61" t="s">
        <v>510</v>
      </c>
      <c r="Y600" s="61" t="s">
        <v>73</v>
      </c>
      <c r="Z600" s="61"/>
      <c r="AA600" s="61"/>
      <c r="AB600" s="61"/>
      <c r="AC600" s="61"/>
      <c r="AD600" s="61">
        <v>393518699151</v>
      </c>
      <c r="AE600" s="61" t="s">
        <v>7627</v>
      </c>
      <c r="AF600" s="61" t="s">
        <v>75</v>
      </c>
      <c r="AG600" s="61" t="s">
        <v>7628</v>
      </c>
      <c r="AH600" s="61" t="s">
        <v>1409</v>
      </c>
      <c r="AI600" s="61" t="s">
        <v>77</v>
      </c>
      <c r="AJ600" s="61" t="s">
        <v>7629</v>
      </c>
      <c r="AK600" s="61" t="s">
        <v>7630</v>
      </c>
      <c r="AL600" s="61" t="s">
        <v>7631</v>
      </c>
      <c r="AM600" s="61">
        <v>471</v>
      </c>
      <c r="AN600" s="61">
        <v>493</v>
      </c>
      <c r="AO600" s="61" t="s">
        <v>7632</v>
      </c>
      <c r="AP600" s="61" t="s">
        <v>7633</v>
      </c>
      <c r="AQ600" s="61" t="s">
        <v>7633</v>
      </c>
      <c r="AR600" s="61" t="s">
        <v>268</v>
      </c>
      <c r="AS600" s="61" t="s">
        <v>84</v>
      </c>
      <c r="AT600" s="62">
        <v>2014</v>
      </c>
      <c r="AU600" s="62" t="s">
        <v>7634</v>
      </c>
      <c r="AV600" s="62">
        <v>100</v>
      </c>
      <c r="AW600" s="62">
        <v>24.7</v>
      </c>
      <c r="AX600" s="61" t="s">
        <v>7620</v>
      </c>
      <c r="AY600" s="61" t="s">
        <v>7621</v>
      </c>
      <c r="AZ600" s="61" t="s">
        <v>4927</v>
      </c>
      <c r="BA600" s="61" t="s">
        <v>7635</v>
      </c>
      <c r="BB600" s="61" t="s">
        <v>268</v>
      </c>
      <c r="BC600" s="61" t="s">
        <v>7462</v>
      </c>
      <c r="BD600" s="62" t="str">
        <f t="shared" si="96"/>
        <v>01/10/2014</v>
      </c>
      <c r="BE600" s="62" t="str">
        <f t="shared" si="97"/>
        <v>01/12/2017</v>
      </c>
      <c r="BF600" s="62">
        <f t="shared" si="98"/>
        <v>38</v>
      </c>
      <c r="BG600" s="63">
        <f t="shared" si="99"/>
        <v>0.18181818181818182</v>
      </c>
      <c r="BH600" s="63">
        <f t="shared" si="100"/>
        <v>0.16466666666666668</v>
      </c>
      <c r="BI600" s="63">
        <f t="shared" si="101"/>
        <v>0.56842105263157894</v>
      </c>
      <c r="BJ600" s="63">
        <f t="shared" si="102"/>
        <v>0.91490590111642744</v>
      </c>
      <c r="BK600" s="9">
        <f t="shared" si="103"/>
        <v>30</v>
      </c>
      <c r="BL600" s="10"/>
      <c r="BM600" s="9">
        <v>31</v>
      </c>
    </row>
    <row r="601" spans="1:178" s="21" customFormat="1" x14ac:dyDescent="0.35">
      <c r="A601" s="61">
        <v>702</v>
      </c>
      <c r="B601" s="61" t="s">
        <v>63</v>
      </c>
      <c r="C601" s="61" t="s">
        <v>3369</v>
      </c>
      <c r="D601" s="61" t="s">
        <v>7636</v>
      </c>
      <c r="E601" s="61" t="s">
        <v>136</v>
      </c>
      <c r="F601" s="61" t="s">
        <v>7637</v>
      </c>
      <c r="G601" s="61"/>
      <c r="H601" s="61" t="s">
        <v>7638</v>
      </c>
      <c r="I601" s="61">
        <v>0</v>
      </c>
      <c r="J601" s="61" t="s">
        <v>7639</v>
      </c>
      <c r="K601" s="61" t="s">
        <v>7640</v>
      </c>
      <c r="L601" s="61" t="s">
        <v>7641</v>
      </c>
      <c r="M601" s="61" t="s">
        <v>72</v>
      </c>
      <c r="N601" s="61" t="s">
        <v>73</v>
      </c>
      <c r="O601" s="61"/>
      <c r="P601" s="61"/>
      <c r="Q601" s="61"/>
      <c r="R601" s="61">
        <v>0</v>
      </c>
      <c r="S601" s="61"/>
      <c r="T601" s="61">
        <v>0</v>
      </c>
      <c r="U601" s="61" t="s">
        <v>7639</v>
      </c>
      <c r="V601" s="61" t="s">
        <v>7640</v>
      </c>
      <c r="W601" s="61" t="s">
        <v>7641</v>
      </c>
      <c r="X601" s="61" t="s">
        <v>72</v>
      </c>
      <c r="Y601" s="61" t="s">
        <v>73</v>
      </c>
      <c r="Z601" s="61"/>
      <c r="AA601" s="61"/>
      <c r="AB601" s="61"/>
      <c r="AC601" s="61"/>
      <c r="AD601" s="61">
        <v>393453268055</v>
      </c>
      <c r="AE601" s="61" t="s">
        <v>7642</v>
      </c>
      <c r="AF601" s="61" t="s">
        <v>75</v>
      </c>
      <c r="AG601" s="61" t="s">
        <v>76</v>
      </c>
      <c r="AH601" s="61" t="s">
        <v>72</v>
      </c>
      <c r="AI601" s="61" t="s">
        <v>77</v>
      </c>
      <c r="AJ601" s="61" t="s">
        <v>7643</v>
      </c>
      <c r="AK601" s="61" t="s">
        <v>1144</v>
      </c>
      <c r="AL601" s="61" t="s">
        <v>4387</v>
      </c>
      <c r="AM601" s="61">
        <v>715</v>
      </c>
      <c r="AN601" s="61">
        <v>702</v>
      </c>
      <c r="AO601" s="61" t="s">
        <v>7644</v>
      </c>
      <c r="AP601" s="61" t="s">
        <v>7645</v>
      </c>
      <c r="AQ601" s="61" t="s">
        <v>7645</v>
      </c>
      <c r="AR601" s="61" t="s">
        <v>268</v>
      </c>
      <c r="AS601" s="61" t="s">
        <v>7289</v>
      </c>
      <c r="AT601" s="62">
        <v>2018</v>
      </c>
      <c r="AU601" s="62" t="s">
        <v>7646</v>
      </c>
      <c r="AV601" s="62">
        <v>110</v>
      </c>
      <c r="AW601" s="62">
        <v>27.44</v>
      </c>
      <c r="AX601" s="61" t="s">
        <v>3369</v>
      </c>
      <c r="AY601" s="61" t="s">
        <v>7636</v>
      </c>
      <c r="AZ601" s="61" t="s">
        <v>967</v>
      </c>
      <c r="BA601" s="61" t="s">
        <v>7647</v>
      </c>
      <c r="BB601" s="61" t="s">
        <v>268</v>
      </c>
      <c r="BC601" s="61" t="s">
        <v>7316</v>
      </c>
      <c r="BD601" s="62" t="str">
        <f t="shared" si="96"/>
        <v>01/10/2018</v>
      </c>
      <c r="BE601" s="62" t="str">
        <f t="shared" si="97"/>
        <v>01/03/2022</v>
      </c>
      <c r="BF601" s="62">
        <f t="shared" si="98"/>
        <v>41</v>
      </c>
      <c r="BG601" s="63">
        <f t="shared" si="99"/>
        <v>0.2</v>
      </c>
      <c r="BH601" s="63">
        <f t="shared" si="100"/>
        <v>0.18293333333333336</v>
      </c>
      <c r="BI601" s="63">
        <f t="shared" si="101"/>
        <v>0.52682926829268295</v>
      </c>
      <c r="BJ601" s="63">
        <f t="shared" si="102"/>
        <v>0.9097626016260163</v>
      </c>
      <c r="BK601" s="9">
        <f t="shared" si="103"/>
        <v>31</v>
      </c>
      <c r="BL601" s="10"/>
      <c r="BM601" s="9">
        <v>28</v>
      </c>
      <c r="BN601" s="20"/>
      <c r="BO601" s="20"/>
      <c r="BP601" s="20"/>
      <c r="BQ601" s="20"/>
      <c r="BR601" s="20"/>
      <c r="BS601" s="20"/>
      <c r="BT601" s="20"/>
      <c r="BU601" s="20"/>
      <c r="BV601" s="20"/>
      <c r="BW601" s="20"/>
      <c r="BX601" s="20"/>
      <c r="BY601" s="20"/>
      <c r="BZ601" s="20"/>
      <c r="CA601" s="20"/>
      <c r="CB601" s="20"/>
      <c r="CC601" s="20"/>
      <c r="CD601" s="20"/>
      <c r="CE601" s="20"/>
      <c r="CF601" s="20"/>
      <c r="CG601" s="20"/>
      <c r="CH601" s="20"/>
      <c r="CI601" s="20"/>
      <c r="CJ601" s="20"/>
      <c r="CK601" s="20"/>
      <c r="CL601" s="20"/>
      <c r="CM601" s="20"/>
      <c r="CN601" s="20"/>
      <c r="CO601" s="20"/>
      <c r="CP601" s="20"/>
      <c r="CQ601" s="20"/>
      <c r="CR601" s="20"/>
      <c r="CS601" s="20"/>
      <c r="CT601" s="20"/>
      <c r="CU601" s="20"/>
      <c r="CV601" s="20"/>
      <c r="CW601" s="20"/>
      <c r="CX601" s="20"/>
      <c r="CY601" s="20"/>
      <c r="CZ601" s="20"/>
      <c r="DA601" s="20"/>
      <c r="DB601" s="20"/>
      <c r="DC601" s="20"/>
      <c r="DD601" s="20"/>
      <c r="DE601" s="20"/>
      <c r="DF601" s="20"/>
      <c r="DG601" s="20"/>
      <c r="DH601" s="20"/>
      <c r="DI601" s="20"/>
      <c r="DJ601" s="20"/>
      <c r="DK601" s="20"/>
      <c r="DL601" s="20"/>
      <c r="DM601" s="20"/>
      <c r="DN601" s="20"/>
      <c r="DO601" s="20"/>
      <c r="DP601" s="20"/>
      <c r="DQ601" s="20"/>
      <c r="DR601" s="20"/>
      <c r="DS601" s="20"/>
      <c r="DT601" s="20"/>
      <c r="DU601" s="20"/>
      <c r="DV601" s="20"/>
      <c r="DW601" s="20"/>
      <c r="DX601" s="20"/>
      <c r="DY601" s="20"/>
      <c r="DZ601" s="20"/>
      <c r="EA601" s="20"/>
      <c r="EB601" s="20"/>
      <c r="EC601" s="20"/>
      <c r="ED601" s="20"/>
      <c r="EE601" s="20"/>
      <c r="EF601" s="20"/>
      <c r="EG601" s="20"/>
      <c r="EH601" s="20"/>
      <c r="EI601" s="20"/>
      <c r="EJ601" s="20"/>
      <c r="EK601" s="20"/>
      <c r="EL601" s="20"/>
      <c r="EM601" s="20"/>
      <c r="EN601" s="20"/>
      <c r="EO601" s="20"/>
      <c r="EP601" s="20"/>
      <c r="EQ601" s="20"/>
      <c r="ER601" s="20"/>
      <c r="ES601" s="20"/>
      <c r="ET601" s="20"/>
      <c r="EU601" s="20"/>
      <c r="EV601" s="20"/>
      <c r="EW601" s="20"/>
      <c r="EX601" s="20"/>
      <c r="EY601" s="20"/>
      <c r="EZ601" s="20"/>
      <c r="FA601" s="20"/>
      <c r="FB601" s="20"/>
      <c r="FC601" s="20"/>
      <c r="FD601" s="20"/>
      <c r="FE601" s="20"/>
      <c r="FF601" s="20"/>
      <c r="FG601" s="20"/>
      <c r="FH601" s="20"/>
      <c r="FI601" s="20"/>
      <c r="FJ601" s="20"/>
      <c r="FK601" s="20"/>
      <c r="FL601" s="20"/>
      <c r="FM601" s="20"/>
      <c r="FN601" s="20"/>
      <c r="FO601" s="20"/>
      <c r="FP601" s="20"/>
      <c r="FQ601" s="20"/>
      <c r="FR601" s="20"/>
      <c r="FS601" s="20"/>
      <c r="FT601" s="20"/>
      <c r="FU601" s="20"/>
      <c r="FV601" s="20"/>
    </row>
    <row r="602" spans="1:178" x14ac:dyDescent="0.35">
      <c r="A602" s="61">
        <v>562</v>
      </c>
      <c r="B602" s="61" t="s">
        <v>63</v>
      </c>
      <c r="C602" s="61" t="s">
        <v>872</v>
      </c>
      <c r="D602" s="61" t="s">
        <v>5780</v>
      </c>
      <c r="E602" s="61" t="s">
        <v>66</v>
      </c>
      <c r="F602" s="61" t="s">
        <v>7648</v>
      </c>
      <c r="G602" s="61"/>
      <c r="H602" s="61" t="s">
        <v>7649</v>
      </c>
      <c r="I602" s="61">
        <v>0</v>
      </c>
      <c r="J602" s="61" t="s">
        <v>7650</v>
      </c>
      <c r="K602" s="61" t="s">
        <v>5784</v>
      </c>
      <c r="L602" s="61" t="s">
        <v>5785</v>
      </c>
      <c r="M602" s="61" t="s">
        <v>510</v>
      </c>
      <c r="N602" s="61" t="s">
        <v>73</v>
      </c>
      <c r="O602" s="61"/>
      <c r="P602" s="61"/>
      <c r="Q602" s="61"/>
      <c r="R602" s="61">
        <v>0</v>
      </c>
      <c r="S602" s="61"/>
      <c r="T602" s="61">
        <v>0</v>
      </c>
      <c r="U602" s="61" t="s">
        <v>7650</v>
      </c>
      <c r="V602" s="61" t="s">
        <v>5784</v>
      </c>
      <c r="W602" s="61" t="s">
        <v>5785</v>
      </c>
      <c r="X602" s="61" t="s">
        <v>510</v>
      </c>
      <c r="Y602" s="61" t="s">
        <v>73</v>
      </c>
      <c r="Z602" s="61"/>
      <c r="AA602" s="61"/>
      <c r="AB602" s="61"/>
      <c r="AC602" s="61"/>
      <c r="AD602" s="61">
        <v>393802147438</v>
      </c>
      <c r="AE602" s="61" t="s">
        <v>7651</v>
      </c>
      <c r="AF602" s="61" t="s">
        <v>75</v>
      </c>
      <c r="AG602" s="61" t="s">
        <v>915</v>
      </c>
      <c r="AH602" s="61" t="s">
        <v>510</v>
      </c>
      <c r="AI602" s="61" t="s">
        <v>77</v>
      </c>
      <c r="AJ602" s="61" t="s">
        <v>7652</v>
      </c>
      <c r="AK602" s="61" t="s">
        <v>7471</v>
      </c>
      <c r="AL602" s="61" t="s">
        <v>4247</v>
      </c>
      <c r="AM602" s="61">
        <v>761</v>
      </c>
      <c r="AN602" s="61">
        <v>562</v>
      </c>
      <c r="AO602" s="61" t="s">
        <v>7653</v>
      </c>
      <c r="AP602" s="61" t="s">
        <v>7654</v>
      </c>
      <c r="AQ602" s="61" t="s">
        <v>7654</v>
      </c>
      <c r="AR602" s="61" t="s">
        <v>268</v>
      </c>
      <c r="AS602" s="61" t="s">
        <v>923</v>
      </c>
      <c r="AT602" s="62">
        <v>2020</v>
      </c>
      <c r="AU602" s="62" t="s">
        <v>3762</v>
      </c>
      <c r="AV602" s="62">
        <v>106</v>
      </c>
      <c r="AW602" s="62">
        <v>26</v>
      </c>
      <c r="AX602" s="61" t="s">
        <v>872</v>
      </c>
      <c r="AY602" s="61" t="s">
        <v>5780</v>
      </c>
      <c r="AZ602" s="61" t="s">
        <v>7655</v>
      </c>
      <c r="BA602" s="61" t="s">
        <v>7656</v>
      </c>
      <c r="BB602" s="61" t="s">
        <v>268</v>
      </c>
      <c r="BC602" s="61" t="s">
        <v>7488</v>
      </c>
      <c r="BD602" s="62" t="str">
        <f t="shared" si="96"/>
        <v>01/10/2020</v>
      </c>
      <c r="BE602" s="62" t="str">
        <f t="shared" si="97"/>
        <v>01/02/2024</v>
      </c>
      <c r="BF602" s="62">
        <f t="shared" si="98"/>
        <v>40</v>
      </c>
      <c r="BG602" s="63">
        <f t="shared" si="99"/>
        <v>0.19272727272727275</v>
      </c>
      <c r="BH602" s="63">
        <f t="shared" si="100"/>
        <v>0.17333333333333334</v>
      </c>
      <c r="BI602" s="63">
        <f t="shared" si="101"/>
        <v>0.54</v>
      </c>
      <c r="BJ602" s="63">
        <f t="shared" si="102"/>
        <v>0.90606060606060612</v>
      </c>
      <c r="BK602" s="9">
        <f t="shared" si="103"/>
        <v>32</v>
      </c>
      <c r="BL602" s="10"/>
      <c r="BM602" s="9">
        <v>30</v>
      </c>
    </row>
    <row r="603" spans="1:178" s="65" customFormat="1" x14ac:dyDescent="0.35">
      <c r="A603" s="61">
        <v>468</v>
      </c>
      <c r="B603" s="61" t="s">
        <v>63</v>
      </c>
      <c r="C603" s="61" t="s">
        <v>1527</v>
      </c>
      <c r="D603" s="61" t="s">
        <v>7657</v>
      </c>
      <c r="E603" s="61" t="s">
        <v>66</v>
      </c>
      <c r="F603" s="61" t="s">
        <v>7658</v>
      </c>
      <c r="G603" s="61"/>
      <c r="H603" s="61" t="s">
        <v>7659</v>
      </c>
      <c r="I603" s="61">
        <v>0</v>
      </c>
      <c r="J603" s="61" t="s">
        <v>7660</v>
      </c>
      <c r="K603" s="61" t="s">
        <v>1431</v>
      </c>
      <c r="L603" s="61" t="s">
        <v>76</v>
      </c>
      <c r="M603" s="61" t="s">
        <v>72</v>
      </c>
      <c r="N603" s="61" t="s">
        <v>73</v>
      </c>
      <c r="O603" s="61"/>
      <c r="P603" s="61"/>
      <c r="Q603" s="61"/>
      <c r="R603" s="61">
        <v>0</v>
      </c>
      <c r="S603" s="61"/>
      <c r="T603" s="61">
        <v>0</v>
      </c>
      <c r="U603" s="61" t="s">
        <v>7660</v>
      </c>
      <c r="V603" s="61" t="s">
        <v>1431</v>
      </c>
      <c r="W603" s="61" t="s">
        <v>76</v>
      </c>
      <c r="X603" s="61" t="s">
        <v>72</v>
      </c>
      <c r="Y603" s="61" t="s">
        <v>73</v>
      </c>
      <c r="Z603" s="61"/>
      <c r="AA603" s="61"/>
      <c r="AB603" s="61"/>
      <c r="AC603" s="61"/>
      <c r="AD603" s="61">
        <v>3337360770</v>
      </c>
      <c r="AE603" s="61" t="s">
        <v>7661</v>
      </c>
      <c r="AF603" s="61" t="s">
        <v>75</v>
      </c>
      <c r="AG603" s="61" t="s">
        <v>76</v>
      </c>
      <c r="AH603" s="61" t="s">
        <v>72</v>
      </c>
      <c r="AI603" s="61" t="s">
        <v>961</v>
      </c>
      <c r="AJ603" s="61" t="s">
        <v>7662</v>
      </c>
      <c r="AK603" s="61" t="s">
        <v>7663</v>
      </c>
      <c r="AL603" s="61" t="s">
        <v>5439</v>
      </c>
      <c r="AM603" s="61">
        <v>443</v>
      </c>
      <c r="AN603" s="61">
        <v>468</v>
      </c>
      <c r="AO603" s="61" t="s">
        <v>7664</v>
      </c>
      <c r="AP603" s="61" t="s">
        <v>7665</v>
      </c>
      <c r="AQ603" s="61" t="s">
        <v>7665</v>
      </c>
      <c r="AR603" s="61" t="s">
        <v>268</v>
      </c>
      <c r="AS603" s="61" t="s">
        <v>7666</v>
      </c>
      <c r="AT603" s="62">
        <v>2019</v>
      </c>
      <c r="AU603" s="62" t="s">
        <v>7605</v>
      </c>
      <c r="AV603" s="62">
        <v>104</v>
      </c>
      <c r="AW603" s="62">
        <v>25.9</v>
      </c>
      <c r="AX603" s="61" t="s">
        <v>1527</v>
      </c>
      <c r="AY603" s="61" t="s">
        <v>7657</v>
      </c>
      <c r="AZ603" s="61" t="s">
        <v>1899</v>
      </c>
      <c r="BA603" s="61" t="s">
        <v>7667</v>
      </c>
      <c r="BB603" s="61" t="s">
        <v>268</v>
      </c>
      <c r="BC603" s="61" t="s">
        <v>7316</v>
      </c>
      <c r="BD603" s="62" t="str">
        <f t="shared" si="96"/>
        <v>01/10/2019</v>
      </c>
      <c r="BE603" s="62" t="str">
        <f t="shared" si="97"/>
        <v>01/02/2023</v>
      </c>
      <c r="BF603" s="62">
        <f t="shared" si="98"/>
        <v>40</v>
      </c>
      <c r="BG603" s="63">
        <f t="shared" si="99"/>
        <v>0.18909090909090909</v>
      </c>
      <c r="BH603" s="63">
        <f t="shared" si="100"/>
        <v>0.17266666666666666</v>
      </c>
      <c r="BI603" s="63">
        <f t="shared" si="101"/>
        <v>0.54</v>
      </c>
      <c r="BJ603" s="63">
        <f t="shared" si="102"/>
        <v>0.90175757575757576</v>
      </c>
      <c r="BK603" s="9">
        <f t="shared" si="103"/>
        <v>33</v>
      </c>
      <c r="BL603" s="10"/>
      <c r="BM603" s="9">
        <v>32</v>
      </c>
      <c r="BN603" s="64"/>
      <c r="BO603" s="64"/>
      <c r="BP603" s="64"/>
      <c r="BQ603" s="64"/>
      <c r="BR603" s="64"/>
      <c r="BS603" s="64"/>
      <c r="BT603" s="64"/>
      <c r="BU603" s="64"/>
      <c r="BV603" s="64"/>
      <c r="BW603" s="64"/>
      <c r="BX603" s="64"/>
      <c r="BY603" s="64"/>
      <c r="BZ603" s="64"/>
      <c r="CA603" s="64"/>
      <c r="CB603" s="64"/>
      <c r="CC603" s="64"/>
      <c r="CD603" s="64"/>
      <c r="CE603" s="64"/>
      <c r="CF603" s="64"/>
      <c r="CG603" s="64"/>
      <c r="CH603" s="64"/>
      <c r="CI603" s="64"/>
      <c r="CJ603" s="64"/>
      <c r="CK603" s="64"/>
      <c r="CL603" s="64"/>
      <c r="CM603" s="64"/>
      <c r="CN603" s="64"/>
      <c r="CO603" s="64"/>
      <c r="CP603" s="64"/>
      <c r="CQ603" s="64"/>
      <c r="CR603" s="64"/>
      <c r="CS603" s="64"/>
      <c r="CT603" s="64"/>
      <c r="CU603" s="64"/>
      <c r="CV603" s="64"/>
      <c r="CW603" s="64"/>
      <c r="CX603" s="64"/>
      <c r="CY603" s="64"/>
      <c r="CZ603" s="64"/>
      <c r="DA603" s="64"/>
      <c r="DB603" s="64"/>
      <c r="DC603" s="64"/>
      <c r="DD603" s="64"/>
      <c r="DE603" s="64"/>
      <c r="DF603" s="64"/>
      <c r="DG603" s="64"/>
      <c r="DH603" s="64"/>
      <c r="DI603" s="64"/>
      <c r="DJ603" s="64"/>
      <c r="DK603" s="64"/>
      <c r="DL603" s="64"/>
      <c r="DM603" s="64"/>
      <c r="DN603" s="64"/>
      <c r="DO603" s="64"/>
      <c r="DP603" s="64"/>
      <c r="DQ603" s="64"/>
      <c r="DR603" s="64"/>
      <c r="DS603" s="64"/>
      <c r="DT603" s="64"/>
      <c r="DU603" s="64"/>
      <c r="DV603" s="64"/>
      <c r="DW603" s="64"/>
      <c r="DX603" s="64"/>
      <c r="DY603" s="64"/>
      <c r="DZ603" s="64"/>
      <c r="EA603" s="64"/>
      <c r="EB603" s="64"/>
      <c r="EC603" s="64"/>
      <c r="ED603" s="64"/>
      <c r="EE603" s="64"/>
      <c r="EF603" s="64"/>
      <c r="EG603" s="64"/>
      <c r="EH603" s="64"/>
      <c r="EI603" s="64"/>
      <c r="EJ603" s="64"/>
      <c r="EK603" s="64"/>
      <c r="EL603" s="64"/>
      <c r="EM603" s="64"/>
      <c r="EN603" s="64"/>
      <c r="EO603" s="64"/>
      <c r="EP603" s="64"/>
      <c r="EQ603" s="64"/>
      <c r="ER603" s="64"/>
      <c r="ES603" s="64"/>
      <c r="ET603" s="64"/>
      <c r="EU603" s="64"/>
      <c r="EV603" s="64"/>
      <c r="EW603" s="64"/>
      <c r="EX603" s="64"/>
      <c r="EY603" s="64"/>
      <c r="EZ603" s="64"/>
      <c r="FA603" s="64"/>
      <c r="FB603" s="64"/>
      <c r="FC603" s="64"/>
      <c r="FD603" s="64"/>
      <c r="FE603" s="64"/>
      <c r="FF603" s="64"/>
      <c r="FG603" s="64"/>
      <c r="FH603" s="64"/>
      <c r="FI603" s="64"/>
      <c r="FJ603" s="64"/>
      <c r="FK603" s="64"/>
      <c r="FL603" s="64"/>
      <c r="FM603" s="64"/>
      <c r="FN603" s="64"/>
      <c r="FO603" s="64"/>
      <c r="FP603" s="64"/>
      <c r="FQ603" s="64"/>
      <c r="FR603" s="64"/>
      <c r="FS603" s="64"/>
      <c r="FT603" s="64"/>
      <c r="FU603" s="64"/>
      <c r="FV603" s="64"/>
    </row>
    <row r="604" spans="1:178" x14ac:dyDescent="0.35">
      <c r="A604" s="61">
        <v>524</v>
      </c>
      <c r="B604" s="61" t="s">
        <v>63</v>
      </c>
      <c r="C604" s="61" t="s">
        <v>454</v>
      </c>
      <c r="D604" s="61" t="s">
        <v>7668</v>
      </c>
      <c r="E604" s="61" t="s">
        <v>136</v>
      </c>
      <c r="F604" s="61" t="s">
        <v>7669</v>
      </c>
      <c r="G604" s="61" t="s">
        <v>7670</v>
      </c>
      <c r="H604" s="61" t="s">
        <v>7671</v>
      </c>
      <c r="I604" s="61">
        <v>0</v>
      </c>
      <c r="J604" s="61" t="s">
        <v>7672</v>
      </c>
      <c r="K604" s="61" t="s">
        <v>7673</v>
      </c>
      <c r="L604" s="61" t="s">
        <v>7674</v>
      </c>
      <c r="M604" s="61" t="s">
        <v>510</v>
      </c>
      <c r="N604" s="61" t="s">
        <v>73</v>
      </c>
      <c r="O604" s="61"/>
      <c r="P604" s="61"/>
      <c r="Q604" s="61"/>
      <c r="R604" s="61">
        <v>0</v>
      </c>
      <c r="S604" s="61"/>
      <c r="T604" s="61">
        <v>0</v>
      </c>
      <c r="U604" s="61" t="s">
        <v>7672</v>
      </c>
      <c r="V604" s="61" t="s">
        <v>7673</v>
      </c>
      <c r="W604" s="61" t="s">
        <v>7674</v>
      </c>
      <c r="X604" s="61" t="s">
        <v>510</v>
      </c>
      <c r="Y604" s="61" t="s">
        <v>73</v>
      </c>
      <c r="Z604" s="61"/>
      <c r="AA604" s="61"/>
      <c r="AB604" s="61"/>
      <c r="AC604" s="61"/>
      <c r="AD604" s="61">
        <v>3248632832</v>
      </c>
      <c r="AE604" s="61" t="s">
        <v>7675</v>
      </c>
      <c r="AF604" s="61" t="s">
        <v>75</v>
      </c>
      <c r="AG604" s="61" t="s">
        <v>509</v>
      </c>
      <c r="AH604" s="61" t="s">
        <v>510</v>
      </c>
      <c r="AI604" s="61" t="s">
        <v>77</v>
      </c>
      <c r="AJ604" s="61" t="s">
        <v>7676</v>
      </c>
      <c r="AK604" s="61" t="s">
        <v>7677</v>
      </c>
      <c r="AL604" s="61" t="s">
        <v>7678</v>
      </c>
      <c r="AM604" s="61">
        <v>523</v>
      </c>
      <c r="AN604" s="61">
        <v>524</v>
      </c>
      <c r="AO604" s="61" t="s">
        <v>7679</v>
      </c>
      <c r="AP604" s="61" t="s">
        <v>7680</v>
      </c>
      <c r="AQ604" s="61" t="s">
        <v>7680</v>
      </c>
      <c r="AR604" s="61" t="s">
        <v>268</v>
      </c>
      <c r="AS604" s="61" t="s">
        <v>7277</v>
      </c>
      <c r="AT604" s="62">
        <v>2020</v>
      </c>
      <c r="AU604" s="62" t="s">
        <v>3776</v>
      </c>
      <c r="AV604" s="62">
        <v>97</v>
      </c>
      <c r="AW604" s="62">
        <v>24.11</v>
      </c>
      <c r="AX604" s="61" t="s">
        <v>454</v>
      </c>
      <c r="AY604" s="61" t="s">
        <v>7668</v>
      </c>
      <c r="AZ604" s="61" t="s">
        <v>7681</v>
      </c>
      <c r="BA604" s="61" t="s">
        <v>7682</v>
      </c>
      <c r="BB604" s="61" t="s">
        <v>268</v>
      </c>
      <c r="BC604" s="61" t="s">
        <v>7279</v>
      </c>
      <c r="BD604" s="62" t="str">
        <f t="shared" si="96"/>
        <v>01/10/2020</v>
      </c>
      <c r="BE604" s="62" t="str">
        <f t="shared" si="97"/>
        <v>01/02/2024</v>
      </c>
      <c r="BF604" s="62">
        <f t="shared" si="98"/>
        <v>40</v>
      </c>
      <c r="BG604" s="63">
        <f t="shared" si="99"/>
        <v>0.17636363636363639</v>
      </c>
      <c r="BH604" s="63">
        <f t="shared" si="100"/>
        <v>0.16073333333333334</v>
      </c>
      <c r="BI604" s="63">
        <f t="shared" si="101"/>
        <v>0.54</v>
      </c>
      <c r="BJ604" s="63">
        <f t="shared" si="102"/>
        <v>0.87709696969696971</v>
      </c>
      <c r="BK604" s="9">
        <f t="shared" si="103"/>
        <v>34</v>
      </c>
      <c r="BL604" s="10"/>
      <c r="BM604" s="9">
        <v>35</v>
      </c>
    </row>
    <row r="605" spans="1:178" x14ac:dyDescent="0.35">
      <c r="A605" s="61">
        <v>478</v>
      </c>
      <c r="B605" s="61" t="s">
        <v>63</v>
      </c>
      <c r="C605" s="61" t="s">
        <v>5444</v>
      </c>
      <c r="D605" s="61" t="s">
        <v>7683</v>
      </c>
      <c r="E605" s="61" t="s">
        <v>66</v>
      </c>
      <c r="F605" s="61" t="s">
        <v>7684</v>
      </c>
      <c r="G605" s="61"/>
      <c r="H605" s="61" t="s">
        <v>7685</v>
      </c>
      <c r="I605" s="61">
        <v>0</v>
      </c>
      <c r="J605" s="61" t="s">
        <v>7686</v>
      </c>
      <c r="K605" s="61" t="s">
        <v>1431</v>
      </c>
      <c r="L605" s="61" t="s">
        <v>76</v>
      </c>
      <c r="M605" s="61" t="s">
        <v>72</v>
      </c>
      <c r="N605" s="61" t="s">
        <v>73</v>
      </c>
      <c r="O605" s="61"/>
      <c r="P605" s="61"/>
      <c r="Q605" s="61"/>
      <c r="R605" s="61">
        <v>0</v>
      </c>
      <c r="S605" s="61"/>
      <c r="T605" s="61">
        <v>0</v>
      </c>
      <c r="U605" s="61" t="s">
        <v>7686</v>
      </c>
      <c r="V605" s="61" t="s">
        <v>1431</v>
      </c>
      <c r="W605" s="61" t="s">
        <v>76</v>
      </c>
      <c r="X605" s="61" t="s">
        <v>72</v>
      </c>
      <c r="Y605" s="61" t="s">
        <v>73</v>
      </c>
      <c r="Z605" s="61"/>
      <c r="AA605" s="61"/>
      <c r="AB605" s="61"/>
      <c r="AC605" s="61"/>
      <c r="AD605" s="61" t="s">
        <v>7687</v>
      </c>
      <c r="AE605" s="61" t="s">
        <v>7688</v>
      </c>
      <c r="AF605" s="61" t="s">
        <v>75</v>
      </c>
      <c r="AG605" s="61" t="s">
        <v>76</v>
      </c>
      <c r="AH605" s="61" t="s">
        <v>72</v>
      </c>
      <c r="AI605" s="61" t="s">
        <v>77</v>
      </c>
      <c r="AJ605" s="61">
        <v>535013</v>
      </c>
      <c r="AK605" s="61" t="s">
        <v>145</v>
      </c>
      <c r="AL605" s="61" t="s">
        <v>7689</v>
      </c>
      <c r="AM605" s="61">
        <v>451</v>
      </c>
      <c r="AN605" s="61">
        <v>478</v>
      </c>
      <c r="AO605" s="61" t="s">
        <v>7690</v>
      </c>
      <c r="AP605" s="61" t="s">
        <v>7691</v>
      </c>
      <c r="AQ605" s="61" t="s">
        <v>7691</v>
      </c>
      <c r="AR605" s="61" t="s">
        <v>268</v>
      </c>
      <c r="AS605" s="61" t="s">
        <v>84</v>
      </c>
      <c r="AT605" s="62">
        <v>2019</v>
      </c>
      <c r="AU605" s="62" t="s">
        <v>5085</v>
      </c>
      <c r="AV605" s="62">
        <v>110</v>
      </c>
      <c r="AW605" s="62">
        <v>27.04</v>
      </c>
      <c r="AX605" s="61" t="s">
        <v>5444</v>
      </c>
      <c r="AY605" s="61" t="s">
        <v>7683</v>
      </c>
      <c r="AZ605" s="61" t="s">
        <v>683</v>
      </c>
      <c r="BA605" s="61" t="s">
        <v>7692</v>
      </c>
      <c r="BB605" s="61" t="s">
        <v>268</v>
      </c>
      <c r="BC605" s="61" t="s">
        <v>7302</v>
      </c>
      <c r="BD605" s="62" t="str">
        <f t="shared" si="96"/>
        <v>01/10/2019</v>
      </c>
      <c r="BE605" s="62" t="str">
        <f t="shared" si="97"/>
        <v>01/06/2023</v>
      </c>
      <c r="BF605" s="62">
        <f t="shared" si="98"/>
        <v>44</v>
      </c>
      <c r="BG605" s="63">
        <f t="shared" si="99"/>
        <v>0.2</v>
      </c>
      <c r="BH605" s="63">
        <f t="shared" si="100"/>
        <v>0.18026666666666669</v>
      </c>
      <c r="BI605" s="63">
        <f t="shared" si="101"/>
        <v>0.49090909090909091</v>
      </c>
      <c r="BJ605" s="63">
        <f t="shared" si="102"/>
        <v>0.8711757575757576</v>
      </c>
      <c r="BK605" s="9">
        <f t="shared" si="103"/>
        <v>35</v>
      </c>
      <c r="BL605" s="10"/>
      <c r="BM605" s="9">
        <v>34</v>
      </c>
    </row>
    <row r="606" spans="1:178" x14ac:dyDescent="0.35">
      <c r="A606" s="61">
        <v>416</v>
      </c>
      <c r="B606" s="61" t="s">
        <v>63</v>
      </c>
      <c r="C606" s="61" t="s">
        <v>3369</v>
      </c>
      <c r="D606" s="61" t="s">
        <v>7693</v>
      </c>
      <c r="E606" s="61" t="s">
        <v>136</v>
      </c>
      <c r="F606" s="61" t="s">
        <v>7694</v>
      </c>
      <c r="G606" s="61"/>
      <c r="H606" s="61" t="s">
        <v>7695</v>
      </c>
      <c r="I606" s="61">
        <v>0</v>
      </c>
      <c r="J606" s="61" t="s">
        <v>7696</v>
      </c>
      <c r="K606" s="61" t="s">
        <v>6780</v>
      </c>
      <c r="L606" s="61" t="s">
        <v>7697</v>
      </c>
      <c r="M606" s="61" t="s">
        <v>879</v>
      </c>
      <c r="N606" s="61" t="s">
        <v>73</v>
      </c>
      <c r="O606" s="61"/>
      <c r="P606" s="61"/>
      <c r="Q606" s="61"/>
      <c r="R606" s="61">
        <v>0</v>
      </c>
      <c r="S606" s="61"/>
      <c r="T606" s="61">
        <v>0</v>
      </c>
      <c r="U606" s="61" t="s">
        <v>7696</v>
      </c>
      <c r="V606" s="61" t="s">
        <v>6780</v>
      </c>
      <c r="W606" s="61" t="s">
        <v>7697</v>
      </c>
      <c r="X606" s="61" t="s">
        <v>879</v>
      </c>
      <c r="Y606" s="61" t="s">
        <v>73</v>
      </c>
      <c r="Z606" s="61"/>
      <c r="AA606" s="61"/>
      <c r="AB606" s="61"/>
      <c r="AC606" s="61"/>
      <c r="AD606" s="61">
        <v>393386175650</v>
      </c>
      <c r="AE606" s="61" t="s">
        <v>7698</v>
      </c>
      <c r="AF606" s="61" t="s">
        <v>75</v>
      </c>
      <c r="AG606" s="61" t="s">
        <v>76</v>
      </c>
      <c r="AH606" s="61" t="s">
        <v>72</v>
      </c>
      <c r="AI606" s="61" t="s">
        <v>77</v>
      </c>
      <c r="AJ606" s="61" t="s">
        <v>7699</v>
      </c>
      <c r="AK606" s="61" t="s">
        <v>7700</v>
      </c>
      <c r="AL606" s="61" t="s">
        <v>7701</v>
      </c>
      <c r="AM606" s="61">
        <v>390</v>
      </c>
      <c r="AN606" s="61">
        <v>416</v>
      </c>
      <c r="AO606" s="61" t="s">
        <v>7702</v>
      </c>
      <c r="AP606" s="61" t="s">
        <v>7703</v>
      </c>
      <c r="AQ606" s="61" t="s">
        <v>7703</v>
      </c>
      <c r="AR606" s="61" t="s">
        <v>268</v>
      </c>
      <c r="AS606" s="61" t="s">
        <v>269</v>
      </c>
      <c r="AT606" s="62">
        <v>2018</v>
      </c>
      <c r="AU606" s="62" t="s">
        <v>7704</v>
      </c>
      <c r="AV606" s="62">
        <v>95</v>
      </c>
      <c r="AW606" s="62">
        <v>23.24</v>
      </c>
      <c r="AX606" s="61" t="s">
        <v>3369</v>
      </c>
      <c r="AY606" s="61" t="s">
        <v>7693</v>
      </c>
      <c r="AZ606" s="61" t="s">
        <v>131</v>
      </c>
      <c r="BA606" s="61" t="s">
        <v>7705</v>
      </c>
      <c r="BB606" s="61" t="s">
        <v>268</v>
      </c>
      <c r="BC606" s="61" t="s">
        <v>7279</v>
      </c>
      <c r="BD606" s="62" t="str">
        <f t="shared" si="96"/>
        <v>01/10/2018</v>
      </c>
      <c r="BE606" s="62" t="str">
        <f t="shared" si="97"/>
        <v>01/02/2022</v>
      </c>
      <c r="BF606" s="62">
        <f t="shared" si="98"/>
        <v>40</v>
      </c>
      <c r="BG606" s="63">
        <f t="shared" si="99"/>
        <v>0.17272727272727273</v>
      </c>
      <c r="BH606" s="63">
        <f t="shared" si="100"/>
        <v>0.15493333333333334</v>
      </c>
      <c r="BI606" s="63">
        <f t="shared" si="101"/>
        <v>0.54</v>
      </c>
      <c r="BJ606" s="63">
        <f t="shared" si="102"/>
        <v>0.86766060606060613</v>
      </c>
      <c r="BK606" s="9">
        <f t="shared" si="103"/>
        <v>36</v>
      </c>
      <c r="BL606" s="10"/>
      <c r="BM606" s="9">
        <v>37</v>
      </c>
    </row>
    <row r="607" spans="1:178" x14ac:dyDescent="0.35">
      <c r="A607" s="61">
        <v>830</v>
      </c>
      <c r="B607" s="61" t="s">
        <v>63</v>
      </c>
      <c r="C607" s="61" t="s">
        <v>7706</v>
      </c>
      <c r="D607" s="61" t="s">
        <v>7707</v>
      </c>
      <c r="E607" s="61" t="s">
        <v>136</v>
      </c>
      <c r="F607" s="61" t="s">
        <v>7708</v>
      </c>
      <c r="G607" s="61" t="s">
        <v>7709</v>
      </c>
      <c r="H607" s="61" t="s">
        <v>7710</v>
      </c>
      <c r="I607" s="61">
        <v>0</v>
      </c>
      <c r="J607" s="61" t="s">
        <v>7711</v>
      </c>
      <c r="K607" s="61" t="s">
        <v>1574</v>
      </c>
      <c r="L607" s="61" t="s">
        <v>1575</v>
      </c>
      <c r="M607" s="61" t="s">
        <v>72</v>
      </c>
      <c r="N607" s="61" t="s">
        <v>73</v>
      </c>
      <c r="O607" s="61"/>
      <c r="P607" s="61"/>
      <c r="Q607" s="61"/>
      <c r="R607" s="61">
        <v>0</v>
      </c>
      <c r="S607" s="61"/>
      <c r="T607" s="61">
        <v>0</v>
      </c>
      <c r="U607" s="61" t="s">
        <v>7711</v>
      </c>
      <c r="V607" s="61" t="s">
        <v>1574</v>
      </c>
      <c r="W607" s="61" t="s">
        <v>1575</v>
      </c>
      <c r="X607" s="61" t="s">
        <v>72</v>
      </c>
      <c r="Y607" s="61" t="s">
        <v>73</v>
      </c>
      <c r="Z607" s="61"/>
      <c r="AA607" s="61"/>
      <c r="AB607" s="61"/>
      <c r="AC607" s="61"/>
      <c r="AD607" s="61">
        <v>393297078029</v>
      </c>
      <c r="AE607" s="61" t="s">
        <v>7712</v>
      </c>
      <c r="AF607" s="61" t="s">
        <v>75</v>
      </c>
      <c r="AG607" s="61" t="s">
        <v>1639</v>
      </c>
      <c r="AH607" s="61" t="s">
        <v>1636</v>
      </c>
      <c r="AI607" s="61" t="s">
        <v>77</v>
      </c>
      <c r="AJ607" s="61" t="s">
        <v>7713</v>
      </c>
      <c r="AK607" s="61" t="s">
        <v>7714</v>
      </c>
      <c r="AL607" s="61" t="s">
        <v>7715</v>
      </c>
      <c r="AM607" s="61">
        <v>848</v>
      </c>
      <c r="AN607" s="61">
        <v>830</v>
      </c>
      <c r="AO607" s="61" t="s">
        <v>7716</v>
      </c>
      <c r="AP607" s="61" t="s">
        <v>7717</v>
      </c>
      <c r="AQ607" s="61" t="s">
        <v>7717</v>
      </c>
      <c r="AR607" s="61" t="s">
        <v>268</v>
      </c>
      <c r="AS607" s="61" t="s">
        <v>7277</v>
      </c>
      <c r="AT607" s="62">
        <v>2020</v>
      </c>
      <c r="AU607" s="62" t="s">
        <v>776</v>
      </c>
      <c r="AV607" s="62">
        <v>110</v>
      </c>
      <c r="AW607" s="62">
        <v>29.37</v>
      </c>
      <c r="AX607" s="61" t="s">
        <v>7706</v>
      </c>
      <c r="AY607" s="61" t="s">
        <v>7707</v>
      </c>
      <c r="AZ607" s="61" t="s">
        <v>7014</v>
      </c>
      <c r="BA607" s="61" t="s">
        <v>7718</v>
      </c>
      <c r="BB607" s="61" t="s">
        <v>268</v>
      </c>
      <c r="BC607" s="61" t="s">
        <v>7279</v>
      </c>
      <c r="BD607" s="62" t="str">
        <f t="shared" si="96"/>
        <v>01/10/2020</v>
      </c>
      <c r="BE607" s="62" t="str">
        <f t="shared" si="97"/>
        <v>01/10/2024</v>
      </c>
      <c r="BF607" s="62">
        <f t="shared" si="98"/>
        <v>48</v>
      </c>
      <c r="BG607" s="63">
        <f t="shared" si="99"/>
        <v>0.2</v>
      </c>
      <c r="BH607" s="63">
        <f t="shared" si="100"/>
        <v>0.1958</v>
      </c>
      <c r="BI607" s="63">
        <f t="shared" si="101"/>
        <v>0.44999999999999996</v>
      </c>
      <c r="BJ607" s="63">
        <f t="shared" si="102"/>
        <v>0.8458</v>
      </c>
      <c r="BK607" s="9">
        <f t="shared" si="103"/>
        <v>37</v>
      </c>
      <c r="BL607" s="10"/>
      <c r="BM607" s="9">
        <v>36</v>
      </c>
    </row>
    <row r="608" spans="1:178" x14ac:dyDescent="0.35">
      <c r="A608" s="61">
        <v>507</v>
      </c>
      <c r="B608" s="61" t="s">
        <v>63</v>
      </c>
      <c r="C608" s="61" t="s">
        <v>4821</v>
      </c>
      <c r="D608" s="61" t="s">
        <v>7719</v>
      </c>
      <c r="E608" s="61" t="s">
        <v>66</v>
      </c>
      <c r="F608" s="61" t="s">
        <v>7720</v>
      </c>
      <c r="G608" s="61"/>
      <c r="H608" s="61" t="s">
        <v>7721</v>
      </c>
      <c r="I608" s="61">
        <v>0</v>
      </c>
      <c r="J608" s="61" t="s">
        <v>7722</v>
      </c>
      <c r="K608" s="61" t="s">
        <v>1559</v>
      </c>
      <c r="L608" s="61" t="s">
        <v>7723</v>
      </c>
      <c r="M608" s="61" t="s">
        <v>510</v>
      </c>
      <c r="N608" s="61" t="s">
        <v>73</v>
      </c>
      <c r="O608" s="61"/>
      <c r="P608" s="61"/>
      <c r="Q608" s="61"/>
      <c r="R608" s="61">
        <v>0</v>
      </c>
      <c r="S608" s="61"/>
      <c r="T608" s="61">
        <v>0</v>
      </c>
      <c r="U608" s="61" t="s">
        <v>7722</v>
      </c>
      <c r="V608" s="61" t="s">
        <v>1559</v>
      </c>
      <c r="W608" s="61" t="s">
        <v>7723</v>
      </c>
      <c r="X608" s="61" t="s">
        <v>510</v>
      </c>
      <c r="Y608" s="61" t="s">
        <v>73</v>
      </c>
      <c r="Z608" s="61"/>
      <c r="AA608" s="61"/>
      <c r="AB608" s="61"/>
      <c r="AC608" s="61"/>
      <c r="AD608" s="61">
        <v>393208087257</v>
      </c>
      <c r="AE608" s="61" t="s">
        <v>7724</v>
      </c>
      <c r="AF608" s="61" t="s">
        <v>75</v>
      </c>
      <c r="AG608" s="61" t="s">
        <v>915</v>
      </c>
      <c r="AH608" s="61" t="s">
        <v>510</v>
      </c>
      <c r="AI608" s="61" t="s">
        <v>77</v>
      </c>
      <c r="AJ608" s="61" t="s">
        <v>7725</v>
      </c>
      <c r="AK608" s="61" t="s">
        <v>7726</v>
      </c>
      <c r="AL608" s="61" t="s">
        <v>7727</v>
      </c>
      <c r="AM608" s="61">
        <v>563</v>
      </c>
      <c r="AN608" s="61">
        <v>507</v>
      </c>
      <c r="AO608" s="61" t="s">
        <v>7728</v>
      </c>
      <c r="AP608" s="61" t="s">
        <v>7729</v>
      </c>
      <c r="AQ608" s="61" t="s">
        <v>7729</v>
      </c>
      <c r="AR608" s="61" t="s">
        <v>268</v>
      </c>
      <c r="AS608" s="61" t="s">
        <v>2096</v>
      </c>
      <c r="AT608" s="62">
        <v>2018</v>
      </c>
      <c r="AU608" s="62" t="s">
        <v>7730</v>
      </c>
      <c r="AV608" s="62">
        <v>108</v>
      </c>
      <c r="AW608" s="62">
        <v>27.86</v>
      </c>
      <c r="AX608" s="61" t="s">
        <v>4821</v>
      </c>
      <c r="AY608" s="61" t="s">
        <v>7719</v>
      </c>
      <c r="AZ608" s="61" t="s">
        <v>5573</v>
      </c>
      <c r="BA608" s="61" t="s">
        <v>7731</v>
      </c>
      <c r="BB608" s="61" t="s">
        <v>268</v>
      </c>
      <c r="BC608" s="61" t="s">
        <v>7732</v>
      </c>
      <c r="BD608" s="62" t="str">
        <f t="shared" si="96"/>
        <v>01/10/2018</v>
      </c>
      <c r="BE608" s="62" t="str">
        <f t="shared" si="97"/>
        <v>01/09/2022</v>
      </c>
      <c r="BF608" s="62">
        <f t="shared" si="98"/>
        <v>47</v>
      </c>
      <c r="BG608" s="63">
        <f t="shared" si="99"/>
        <v>0.19636363636363638</v>
      </c>
      <c r="BH608" s="63">
        <f t="shared" si="100"/>
        <v>0.18573333333333333</v>
      </c>
      <c r="BI608" s="63">
        <f t="shared" si="101"/>
        <v>0.45957446808510638</v>
      </c>
      <c r="BJ608" s="63">
        <f t="shared" si="102"/>
        <v>0.84167143778207609</v>
      </c>
      <c r="BK608" s="9">
        <f t="shared" si="103"/>
        <v>38</v>
      </c>
      <c r="BL608" s="10"/>
      <c r="BM608" s="9">
        <v>38</v>
      </c>
    </row>
    <row r="609" spans="1:178" x14ac:dyDescent="0.35">
      <c r="A609" s="61">
        <v>755</v>
      </c>
      <c r="B609" s="61" t="s">
        <v>63</v>
      </c>
      <c r="C609" s="61" t="s">
        <v>273</v>
      </c>
      <c r="D609" s="61" t="s">
        <v>7733</v>
      </c>
      <c r="E609" s="61" t="s">
        <v>136</v>
      </c>
      <c r="F609" s="61" t="s">
        <v>7734</v>
      </c>
      <c r="G609" s="61"/>
      <c r="H609" s="61" t="s">
        <v>7735</v>
      </c>
      <c r="I609" s="61">
        <v>0</v>
      </c>
      <c r="J609" s="61" t="s">
        <v>7736</v>
      </c>
      <c r="K609" s="61" t="s">
        <v>7505</v>
      </c>
      <c r="L609" s="61" t="s">
        <v>7506</v>
      </c>
      <c r="M609" s="61" t="s">
        <v>510</v>
      </c>
      <c r="N609" s="61" t="s">
        <v>73</v>
      </c>
      <c r="O609" s="61"/>
      <c r="P609" s="61"/>
      <c r="Q609" s="61"/>
      <c r="R609" s="61">
        <v>0</v>
      </c>
      <c r="S609" s="61"/>
      <c r="T609" s="61">
        <v>0</v>
      </c>
      <c r="U609" s="61" t="s">
        <v>7736</v>
      </c>
      <c r="V609" s="61" t="s">
        <v>7505</v>
      </c>
      <c r="W609" s="61" t="s">
        <v>7506</v>
      </c>
      <c r="X609" s="61" t="s">
        <v>510</v>
      </c>
      <c r="Y609" s="61" t="s">
        <v>73</v>
      </c>
      <c r="Z609" s="61"/>
      <c r="AA609" s="61"/>
      <c r="AB609" s="61"/>
      <c r="AC609" s="61"/>
      <c r="AD609" s="61">
        <v>393806892033</v>
      </c>
      <c r="AE609" s="61" t="s">
        <v>7737</v>
      </c>
      <c r="AF609" s="61" t="s">
        <v>75</v>
      </c>
      <c r="AG609" s="61" t="s">
        <v>76</v>
      </c>
      <c r="AH609" s="61" t="s">
        <v>72</v>
      </c>
      <c r="AI609" s="61" t="s">
        <v>77</v>
      </c>
      <c r="AJ609" s="61" t="s">
        <v>7738</v>
      </c>
      <c r="AK609" s="61" t="s">
        <v>7510</v>
      </c>
      <c r="AL609" s="61" t="s">
        <v>7739</v>
      </c>
      <c r="AM609" s="61">
        <v>763</v>
      </c>
      <c r="AN609" s="61">
        <v>755</v>
      </c>
      <c r="AO609" s="61" t="s">
        <v>7740</v>
      </c>
      <c r="AP609" s="61" t="s">
        <v>7741</v>
      </c>
      <c r="AQ609" s="61" t="s">
        <v>7741</v>
      </c>
      <c r="AR609" s="61" t="s">
        <v>268</v>
      </c>
      <c r="AS609" s="61" t="s">
        <v>269</v>
      </c>
      <c r="AT609" s="62">
        <v>2020</v>
      </c>
      <c r="AU609" s="62" t="s">
        <v>7742</v>
      </c>
      <c r="AV609" s="62">
        <v>101</v>
      </c>
      <c r="AW609" s="62">
        <v>24.99</v>
      </c>
      <c r="AX609" s="61" t="s">
        <v>273</v>
      </c>
      <c r="AY609" s="61" t="s">
        <v>7733</v>
      </c>
      <c r="AZ609" s="61" t="s">
        <v>7743</v>
      </c>
      <c r="BA609" s="61" t="s">
        <v>7744</v>
      </c>
      <c r="BB609" s="61" t="s">
        <v>268</v>
      </c>
      <c r="BC609" s="61" t="s">
        <v>7488</v>
      </c>
      <c r="BD609" s="62" t="str">
        <f t="shared" si="96"/>
        <v>01/10/2020</v>
      </c>
      <c r="BE609" s="62" t="str">
        <f t="shared" si="97"/>
        <v>01/06/2024</v>
      </c>
      <c r="BF609" s="62">
        <f t="shared" si="98"/>
        <v>44</v>
      </c>
      <c r="BG609" s="63">
        <f t="shared" si="99"/>
        <v>0.18363636363636365</v>
      </c>
      <c r="BH609" s="63">
        <f t="shared" si="100"/>
        <v>0.1666</v>
      </c>
      <c r="BI609" s="63">
        <f t="shared" si="101"/>
        <v>0.49090909090909091</v>
      </c>
      <c r="BJ609" s="63">
        <f t="shared" si="102"/>
        <v>0.84114545454545464</v>
      </c>
      <c r="BK609" s="9">
        <f t="shared" si="103"/>
        <v>39</v>
      </c>
      <c r="BL609" s="10"/>
      <c r="BM609" s="9">
        <v>39</v>
      </c>
    </row>
    <row r="610" spans="1:178" x14ac:dyDescent="0.35">
      <c r="A610" s="61">
        <v>690</v>
      </c>
      <c r="B610" s="61" t="s">
        <v>63</v>
      </c>
      <c r="C610" s="61" t="s">
        <v>7745</v>
      </c>
      <c r="D610" s="61" t="s">
        <v>7746</v>
      </c>
      <c r="E610" s="61" t="s">
        <v>66</v>
      </c>
      <c r="F610" s="61" t="s">
        <v>7747</v>
      </c>
      <c r="G610" s="61"/>
      <c r="H610" s="61" t="s">
        <v>7748</v>
      </c>
      <c r="I610" s="61">
        <v>0</v>
      </c>
      <c r="J610" s="61" t="s">
        <v>7749</v>
      </c>
      <c r="K610" s="61" t="s">
        <v>5173</v>
      </c>
      <c r="L610" s="61" t="s">
        <v>5174</v>
      </c>
      <c r="M610" s="61" t="s">
        <v>510</v>
      </c>
      <c r="N610" s="61" t="s">
        <v>73</v>
      </c>
      <c r="O610" s="61"/>
      <c r="P610" s="61"/>
      <c r="Q610" s="61"/>
      <c r="R610" s="61">
        <v>0</v>
      </c>
      <c r="S610" s="61"/>
      <c r="T610" s="61">
        <v>0</v>
      </c>
      <c r="U610" s="61" t="s">
        <v>7749</v>
      </c>
      <c r="V610" s="61" t="s">
        <v>5173</v>
      </c>
      <c r="W610" s="61" t="s">
        <v>5174</v>
      </c>
      <c r="X610" s="61" t="s">
        <v>510</v>
      </c>
      <c r="Y610" s="61" t="s">
        <v>73</v>
      </c>
      <c r="Z610" s="61"/>
      <c r="AA610" s="61"/>
      <c r="AB610" s="61"/>
      <c r="AC610" s="61"/>
      <c r="AD610" s="61">
        <v>3207416746</v>
      </c>
      <c r="AE610" s="61" t="s">
        <v>6705</v>
      </c>
      <c r="AF610" s="61" t="s">
        <v>75</v>
      </c>
      <c r="AG610" s="61" t="s">
        <v>509</v>
      </c>
      <c r="AH610" s="61" t="s">
        <v>510</v>
      </c>
      <c r="AI610" s="61" t="s">
        <v>77</v>
      </c>
      <c r="AJ610" s="61">
        <v>661304</v>
      </c>
      <c r="AK610" s="61" t="s">
        <v>7750</v>
      </c>
      <c r="AL610" s="61" t="s">
        <v>7751</v>
      </c>
      <c r="AM610" s="61">
        <v>701</v>
      </c>
      <c r="AN610" s="61">
        <v>690</v>
      </c>
      <c r="AO610" s="61" t="s">
        <v>7752</v>
      </c>
      <c r="AP610" s="61" t="s">
        <v>7753</v>
      </c>
      <c r="AQ610" s="61" t="s">
        <v>7753</v>
      </c>
      <c r="AR610" s="61" t="s">
        <v>268</v>
      </c>
      <c r="AS610" s="61" t="s">
        <v>7427</v>
      </c>
      <c r="AT610" s="62">
        <v>2020</v>
      </c>
      <c r="AU610" s="62" t="s">
        <v>3056</v>
      </c>
      <c r="AV610" s="62">
        <v>85</v>
      </c>
      <c r="AW610" s="62">
        <v>21.8</v>
      </c>
      <c r="AX610" s="61" t="s">
        <v>7745</v>
      </c>
      <c r="AY610" s="61" t="s">
        <v>7746</v>
      </c>
      <c r="AZ610" s="61" t="s">
        <v>7754</v>
      </c>
      <c r="BA610" s="61" t="s">
        <v>7755</v>
      </c>
      <c r="BB610" s="61" t="s">
        <v>268</v>
      </c>
      <c r="BC610" s="61" t="s">
        <v>7429</v>
      </c>
      <c r="BD610" s="62" t="str">
        <f t="shared" si="96"/>
        <v>01/10/2020</v>
      </c>
      <c r="BE610" s="62" t="str">
        <f t="shared" si="97"/>
        <v>01/03/2024</v>
      </c>
      <c r="BF610" s="62">
        <f t="shared" si="98"/>
        <v>41</v>
      </c>
      <c r="BG610" s="63">
        <f t="shared" si="99"/>
        <v>0.15454545454545454</v>
      </c>
      <c r="BH610" s="63">
        <f t="shared" si="100"/>
        <v>0.14533333333333334</v>
      </c>
      <c r="BI610" s="63">
        <f t="shared" si="101"/>
        <v>0.52682926829268295</v>
      </c>
      <c r="BJ610" s="63">
        <f t="shared" si="102"/>
        <v>0.82670805617147081</v>
      </c>
      <c r="BK610" s="9">
        <f t="shared" si="103"/>
        <v>40</v>
      </c>
      <c r="BL610" s="10"/>
      <c r="BM610" s="9">
        <v>41</v>
      </c>
    </row>
    <row r="611" spans="1:178" x14ac:dyDescent="0.35">
      <c r="A611" s="61">
        <v>825</v>
      </c>
      <c r="B611" s="61" t="s">
        <v>63</v>
      </c>
      <c r="C611" s="61" t="s">
        <v>1583</v>
      </c>
      <c r="D611" s="61" t="s">
        <v>7756</v>
      </c>
      <c r="E611" s="61" t="s">
        <v>66</v>
      </c>
      <c r="F611" s="61" t="s">
        <v>7757</v>
      </c>
      <c r="G611" s="61"/>
      <c r="H611" s="61" t="s">
        <v>7758</v>
      </c>
      <c r="I611" s="61">
        <v>0</v>
      </c>
      <c r="J611" s="61" t="s">
        <v>7759</v>
      </c>
      <c r="K611" s="61" t="s">
        <v>508</v>
      </c>
      <c r="L611" s="61" t="s">
        <v>509</v>
      </c>
      <c r="M611" s="61" t="s">
        <v>510</v>
      </c>
      <c r="N611" s="61" t="s">
        <v>73</v>
      </c>
      <c r="O611" s="61"/>
      <c r="P611" s="61"/>
      <c r="Q611" s="61"/>
      <c r="R611" s="61">
        <v>1</v>
      </c>
      <c r="S611" s="61"/>
      <c r="T611" s="61">
        <v>0</v>
      </c>
      <c r="U611" s="61" t="s">
        <v>7760</v>
      </c>
      <c r="V611" s="61">
        <v>81042</v>
      </c>
      <c r="W611" s="61" t="s">
        <v>7761</v>
      </c>
      <c r="X611" s="61" t="s">
        <v>2121</v>
      </c>
      <c r="Y611" s="61" t="s">
        <v>1751</v>
      </c>
      <c r="Z611" s="61"/>
      <c r="AA611" s="61"/>
      <c r="AB611" s="61"/>
      <c r="AC611" s="61"/>
      <c r="AD611" s="61" t="s">
        <v>7762</v>
      </c>
      <c r="AE611" s="61" t="s">
        <v>6606</v>
      </c>
      <c r="AF611" s="61" t="s">
        <v>75</v>
      </c>
      <c r="AG611" s="61" t="s">
        <v>2349</v>
      </c>
      <c r="AH611" s="61" t="s">
        <v>2121</v>
      </c>
      <c r="AI611" s="61" t="s">
        <v>77</v>
      </c>
      <c r="AJ611" s="61" t="s">
        <v>7763</v>
      </c>
      <c r="AK611" s="61" t="s">
        <v>7761</v>
      </c>
      <c r="AL611" s="61" t="s">
        <v>7764</v>
      </c>
      <c r="AM611" s="61">
        <v>841</v>
      </c>
      <c r="AN611" s="61">
        <v>825</v>
      </c>
      <c r="AO611" s="61" t="s">
        <v>7765</v>
      </c>
      <c r="AP611" s="61" t="s">
        <v>7766</v>
      </c>
      <c r="AQ611" s="61" t="s">
        <v>7766</v>
      </c>
      <c r="AR611" s="61" t="s">
        <v>268</v>
      </c>
      <c r="AS611" s="61" t="s">
        <v>923</v>
      </c>
      <c r="AT611" s="62">
        <v>2018</v>
      </c>
      <c r="AU611" s="62" t="s">
        <v>6267</v>
      </c>
      <c r="AV611" s="62">
        <v>110</v>
      </c>
      <c r="AW611" s="62">
        <v>27.72</v>
      </c>
      <c r="AX611" s="61" t="s">
        <v>1583</v>
      </c>
      <c r="AY611" s="61" t="s">
        <v>7756</v>
      </c>
      <c r="AZ611" s="61" t="s">
        <v>7767</v>
      </c>
      <c r="BA611" s="61" t="s">
        <v>7768</v>
      </c>
      <c r="BB611" s="61" t="s">
        <v>268</v>
      </c>
      <c r="BC611" s="61" t="s">
        <v>7381</v>
      </c>
      <c r="BD611" s="62" t="str">
        <f t="shared" si="96"/>
        <v>01/10/2018</v>
      </c>
      <c r="BE611" s="62" t="str">
        <f t="shared" si="97"/>
        <v>01/02/2023</v>
      </c>
      <c r="BF611" s="62">
        <f t="shared" si="98"/>
        <v>52</v>
      </c>
      <c r="BG611" s="63">
        <f t="shared" si="99"/>
        <v>0.2</v>
      </c>
      <c r="BH611" s="63">
        <f t="shared" si="100"/>
        <v>0.18479999999999999</v>
      </c>
      <c r="BI611" s="63">
        <f t="shared" si="101"/>
        <v>0.41538461538461535</v>
      </c>
      <c r="BJ611" s="63">
        <f t="shared" si="102"/>
        <v>0.80018461538461538</v>
      </c>
      <c r="BK611" s="9">
        <f t="shared" si="103"/>
        <v>41</v>
      </c>
      <c r="BL611" s="10"/>
      <c r="BM611" s="9">
        <v>40</v>
      </c>
    </row>
    <row r="612" spans="1:178" x14ac:dyDescent="0.35">
      <c r="A612" s="61">
        <v>717</v>
      </c>
      <c r="B612" s="61" t="s">
        <v>63</v>
      </c>
      <c r="C612" s="61" t="s">
        <v>64</v>
      </c>
      <c r="D612" s="61" t="s">
        <v>7769</v>
      </c>
      <c r="E612" s="61" t="s">
        <v>66</v>
      </c>
      <c r="F612" s="61" t="s">
        <v>7770</v>
      </c>
      <c r="G612" s="61"/>
      <c r="H612" s="61" t="s">
        <v>7771</v>
      </c>
      <c r="I612" s="61">
        <v>0</v>
      </c>
      <c r="J612" s="61" t="s">
        <v>7772</v>
      </c>
      <c r="K612" s="61" t="s">
        <v>7773</v>
      </c>
      <c r="L612" s="61" t="s">
        <v>7774</v>
      </c>
      <c r="M612" s="61" t="s">
        <v>510</v>
      </c>
      <c r="N612" s="61" t="s">
        <v>73</v>
      </c>
      <c r="O612" s="61"/>
      <c r="P612" s="61"/>
      <c r="Q612" s="61"/>
      <c r="R612" s="61">
        <v>0</v>
      </c>
      <c r="S612" s="61"/>
      <c r="T612" s="61">
        <v>0</v>
      </c>
      <c r="U612" s="61" t="s">
        <v>7772</v>
      </c>
      <c r="V612" s="61" t="s">
        <v>7773</v>
      </c>
      <c r="W612" s="61" t="s">
        <v>7774</v>
      </c>
      <c r="X612" s="61" t="s">
        <v>510</v>
      </c>
      <c r="Y612" s="61" t="s">
        <v>73</v>
      </c>
      <c r="Z612" s="61"/>
      <c r="AA612" s="61"/>
      <c r="AB612" s="61"/>
      <c r="AC612" s="61"/>
      <c r="AD612" s="61">
        <v>393339666899</v>
      </c>
      <c r="AE612" s="61" t="s">
        <v>7775</v>
      </c>
      <c r="AF612" s="61" t="s">
        <v>75</v>
      </c>
      <c r="AG612" s="61" t="s">
        <v>509</v>
      </c>
      <c r="AH612" s="61" t="s">
        <v>510</v>
      </c>
      <c r="AI612" s="61" t="s">
        <v>77</v>
      </c>
      <c r="AJ612" s="61" t="s">
        <v>7776</v>
      </c>
      <c r="AK612" s="61" t="s">
        <v>7777</v>
      </c>
      <c r="AL612" s="61" t="s">
        <v>7778</v>
      </c>
      <c r="AM612" s="61">
        <v>847</v>
      </c>
      <c r="AN612" s="61">
        <v>717</v>
      </c>
      <c r="AO612" s="61" t="s">
        <v>7779</v>
      </c>
      <c r="AP612" s="61" t="s">
        <v>7780</v>
      </c>
      <c r="AQ612" s="61" t="s">
        <v>7780</v>
      </c>
      <c r="AR612" s="61" t="s">
        <v>268</v>
      </c>
      <c r="AS612" s="61" t="s">
        <v>923</v>
      </c>
      <c r="AT612" s="62">
        <v>2020</v>
      </c>
      <c r="AU612" s="62" t="s">
        <v>165</v>
      </c>
      <c r="AV612" s="62">
        <v>100</v>
      </c>
      <c r="AW612" s="62">
        <v>25.08</v>
      </c>
      <c r="AX612" s="61" t="s">
        <v>64</v>
      </c>
      <c r="AY612" s="61" t="s">
        <v>7769</v>
      </c>
      <c r="AZ612" s="61" t="s">
        <v>2204</v>
      </c>
      <c r="BA612" s="61" t="s">
        <v>7781</v>
      </c>
      <c r="BB612" s="61" t="s">
        <v>268</v>
      </c>
      <c r="BC612" s="61" t="s">
        <v>7381</v>
      </c>
      <c r="BD612" s="62" t="str">
        <f t="shared" si="96"/>
        <v>01/10/2020</v>
      </c>
      <c r="BE612" s="62" t="str">
        <f t="shared" si="97"/>
        <v>01/10/2024</v>
      </c>
      <c r="BF612" s="62">
        <f t="shared" si="98"/>
        <v>48</v>
      </c>
      <c r="BG612" s="63">
        <f t="shared" si="99"/>
        <v>0.18181818181818182</v>
      </c>
      <c r="BH612" s="63">
        <f t="shared" si="100"/>
        <v>0.16720000000000002</v>
      </c>
      <c r="BI612" s="63">
        <f t="shared" si="101"/>
        <v>0.44999999999999996</v>
      </c>
      <c r="BJ612" s="63">
        <f t="shared" si="102"/>
        <v>0.79901818181818185</v>
      </c>
      <c r="BK612" s="9">
        <f t="shared" si="103"/>
        <v>42</v>
      </c>
      <c r="BL612" s="10"/>
      <c r="BM612" s="9">
        <v>42</v>
      </c>
    </row>
    <row r="613" spans="1:178" x14ac:dyDescent="0.35">
      <c r="A613" s="61">
        <v>319</v>
      </c>
      <c r="B613" s="61" t="s">
        <v>63</v>
      </c>
      <c r="C613" s="61" t="s">
        <v>7782</v>
      </c>
      <c r="D613" s="61" t="s">
        <v>7783</v>
      </c>
      <c r="E613" s="61" t="s">
        <v>66</v>
      </c>
      <c r="F613" s="61" t="s">
        <v>7784</v>
      </c>
      <c r="G613" s="61" t="s">
        <v>7785</v>
      </c>
      <c r="H613" s="61" t="s">
        <v>7786</v>
      </c>
      <c r="I613" s="61">
        <v>0</v>
      </c>
      <c r="J613" s="61" t="s">
        <v>7787</v>
      </c>
      <c r="K613" s="61" t="s">
        <v>508</v>
      </c>
      <c r="L613" s="61" t="s">
        <v>509</v>
      </c>
      <c r="M613" s="61" t="s">
        <v>510</v>
      </c>
      <c r="N613" s="61" t="s">
        <v>73</v>
      </c>
      <c r="O613" s="61"/>
      <c r="P613" s="61"/>
      <c r="Q613" s="61"/>
      <c r="R613" s="61">
        <v>0</v>
      </c>
      <c r="S613" s="61"/>
      <c r="T613" s="61">
        <v>0</v>
      </c>
      <c r="U613" s="61" t="s">
        <v>7787</v>
      </c>
      <c r="V613" s="61" t="s">
        <v>508</v>
      </c>
      <c r="W613" s="61" t="s">
        <v>509</v>
      </c>
      <c r="X613" s="61" t="s">
        <v>510</v>
      </c>
      <c r="Y613" s="61" t="s">
        <v>73</v>
      </c>
      <c r="Z613" s="61"/>
      <c r="AA613" s="61"/>
      <c r="AB613" s="61"/>
      <c r="AC613" s="61"/>
      <c r="AD613" s="61">
        <v>393249929052</v>
      </c>
      <c r="AE613" s="61" t="s">
        <v>7788</v>
      </c>
      <c r="AF613" s="61" t="s">
        <v>3566</v>
      </c>
      <c r="AG613" s="61"/>
      <c r="AH613" s="61"/>
      <c r="AI613" s="61" t="s">
        <v>77</v>
      </c>
      <c r="AJ613" s="61" t="s">
        <v>7789</v>
      </c>
      <c r="AK613" s="61" t="s">
        <v>1908</v>
      </c>
      <c r="AL613" s="61" t="s">
        <v>3749</v>
      </c>
      <c r="AM613" s="61">
        <v>291</v>
      </c>
      <c r="AN613" s="61">
        <v>319</v>
      </c>
      <c r="AO613" s="61" t="s">
        <v>7790</v>
      </c>
      <c r="AP613" s="61" t="s">
        <v>7791</v>
      </c>
      <c r="AQ613" s="61" t="s">
        <v>7791</v>
      </c>
      <c r="AR613" s="61" t="s">
        <v>268</v>
      </c>
      <c r="AS613" s="61" t="s">
        <v>84</v>
      </c>
      <c r="AT613" s="62">
        <v>2017</v>
      </c>
      <c r="AU613" s="62" t="s">
        <v>7792</v>
      </c>
      <c r="AV613" s="62">
        <v>87</v>
      </c>
      <c r="AW613" s="62">
        <v>20.77</v>
      </c>
      <c r="AX613" s="61" t="s">
        <v>7782</v>
      </c>
      <c r="AY613" s="61" t="s">
        <v>7783</v>
      </c>
      <c r="AZ613" s="61" t="s">
        <v>86</v>
      </c>
      <c r="BA613" s="61" t="s">
        <v>7793</v>
      </c>
      <c r="BB613" s="61" t="s">
        <v>268</v>
      </c>
      <c r="BC613" s="61" t="s">
        <v>7462</v>
      </c>
      <c r="BD613" s="62" t="str">
        <f t="shared" si="96"/>
        <v>01/10/2017</v>
      </c>
      <c r="BE613" s="62" t="str">
        <f t="shared" si="97"/>
        <v>01/05/2021</v>
      </c>
      <c r="BF613" s="62">
        <f t="shared" si="98"/>
        <v>43</v>
      </c>
      <c r="BG613" s="63">
        <f t="shared" si="99"/>
        <v>0.1581818181818182</v>
      </c>
      <c r="BH613" s="63">
        <f t="shared" si="100"/>
        <v>0.13846666666666668</v>
      </c>
      <c r="BI613" s="63">
        <f t="shared" si="101"/>
        <v>0.50232558139534889</v>
      </c>
      <c r="BJ613" s="63">
        <f t="shared" si="102"/>
        <v>0.79897406624383382</v>
      </c>
      <c r="BK613" s="9">
        <f t="shared" si="103"/>
        <v>43</v>
      </c>
      <c r="BL613" s="10"/>
      <c r="BM613" s="9">
        <v>44</v>
      </c>
    </row>
    <row r="614" spans="1:178" x14ac:dyDescent="0.35">
      <c r="A614" s="61">
        <v>726</v>
      </c>
      <c r="B614" s="61" t="s">
        <v>63</v>
      </c>
      <c r="C614" s="61" t="s">
        <v>561</v>
      </c>
      <c r="D614" s="61" t="s">
        <v>7794</v>
      </c>
      <c r="E614" s="61" t="s">
        <v>66</v>
      </c>
      <c r="F614" s="61" t="s">
        <v>7795</v>
      </c>
      <c r="G614" s="61"/>
      <c r="H614" s="61" t="s">
        <v>7796</v>
      </c>
      <c r="I614" s="61">
        <v>0</v>
      </c>
      <c r="J614" s="61" t="s">
        <v>7797</v>
      </c>
      <c r="K614" s="61" t="s">
        <v>1389</v>
      </c>
      <c r="L614" s="61" t="s">
        <v>1390</v>
      </c>
      <c r="M614" s="61" t="s">
        <v>299</v>
      </c>
      <c r="N614" s="61" t="s">
        <v>73</v>
      </c>
      <c r="O614" s="61"/>
      <c r="P614" s="61"/>
      <c r="Q614" s="61"/>
      <c r="R614" s="61">
        <v>0</v>
      </c>
      <c r="S614" s="61"/>
      <c r="T614" s="61">
        <v>0</v>
      </c>
      <c r="U614" s="61" t="s">
        <v>7797</v>
      </c>
      <c r="V614" s="61" t="s">
        <v>1389</v>
      </c>
      <c r="W614" s="61" t="s">
        <v>1390</v>
      </c>
      <c r="X614" s="61" t="s">
        <v>299</v>
      </c>
      <c r="Y614" s="61" t="s">
        <v>73</v>
      </c>
      <c r="Z614" s="61"/>
      <c r="AA614" s="61"/>
      <c r="AB614" s="61"/>
      <c r="AC614" s="61"/>
      <c r="AD614" s="61">
        <v>3807472224</v>
      </c>
      <c r="AE614" s="61" t="s">
        <v>4568</v>
      </c>
      <c r="AF614" s="61" t="s">
        <v>75</v>
      </c>
      <c r="AG614" s="61" t="s">
        <v>302</v>
      </c>
      <c r="AH614" s="61" t="s">
        <v>299</v>
      </c>
      <c r="AI614" s="61" t="s">
        <v>77</v>
      </c>
      <c r="AJ614" s="61" t="s">
        <v>7798</v>
      </c>
      <c r="AK614" s="61" t="s">
        <v>1434</v>
      </c>
      <c r="AL614" s="61" t="s">
        <v>7392</v>
      </c>
      <c r="AM614" s="61">
        <v>734</v>
      </c>
      <c r="AN614" s="61">
        <v>726</v>
      </c>
      <c r="AO614" s="61" t="s">
        <v>7799</v>
      </c>
      <c r="AP614" s="61" t="s">
        <v>7800</v>
      </c>
      <c r="AQ614" s="61" t="s">
        <v>7800</v>
      </c>
      <c r="AR614" s="61" t="s">
        <v>268</v>
      </c>
      <c r="AS614" s="61" t="s">
        <v>84</v>
      </c>
      <c r="AT614" s="62">
        <v>2020</v>
      </c>
      <c r="AU614" s="62" t="s">
        <v>841</v>
      </c>
      <c r="AV614" s="62">
        <v>99</v>
      </c>
      <c r="AW614" s="62">
        <v>24.85</v>
      </c>
      <c r="AX614" s="61" t="s">
        <v>561</v>
      </c>
      <c r="AY614" s="61" t="s">
        <v>7794</v>
      </c>
      <c r="AZ614" s="61" t="s">
        <v>2190</v>
      </c>
      <c r="BA614" s="61" t="s">
        <v>7801</v>
      </c>
      <c r="BB614" s="61" t="s">
        <v>268</v>
      </c>
      <c r="BC614" s="61" t="s">
        <v>7381</v>
      </c>
      <c r="BD614" s="62" t="str">
        <f t="shared" si="96"/>
        <v>01/10/2020</v>
      </c>
      <c r="BE614" s="62" t="str">
        <f t="shared" si="97"/>
        <v>01/10/2024</v>
      </c>
      <c r="BF614" s="62">
        <f t="shared" si="98"/>
        <v>48</v>
      </c>
      <c r="BG614" s="63">
        <f t="shared" si="99"/>
        <v>0.18000000000000002</v>
      </c>
      <c r="BH614" s="63">
        <f t="shared" si="100"/>
        <v>0.16566666666666668</v>
      </c>
      <c r="BI614" s="63">
        <f t="shared" si="101"/>
        <v>0.44999999999999996</v>
      </c>
      <c r="BJ614" s="63">
        <f t="shared" si="102"/>
        <v>0.79566666666666663</v>
      </c>
      <c r="BK614" s="9">
        <f t="shared" si="103"/>
        <v>44</v>
      </c>
      <c r="BL614" s="10"/>
      <c r="BM614" s="9">
        <v>43</v>
      </c>
    </row>
    <row r="615" spans="1:178" x14ac:dyDescent="0.35">
      <c r="A615" s="61">
        <v>452</v>
      </c>
      <c r="B615" s="61" t="s">
        <v>63</v>
      </c>
      <c r="C615" s="61" t="s">
        <v>7802</v>
      </c>
      <c r="D615" s="61" t="s">
        <v>7803</v>
      </c>
      <c r="E615" s="61" t="s">
        <v>136</v>
      </c>
      <c r="F615" s="61" t="s">
        <v>7804</v>
      </c>
      <c r="G615" s="61" t="s">
        <v>7805</v>
      </c>
      <c r="H615" s="61" t="s">
        <v>7806</v>
      </c>
      <c r="I615" s="61">
        <v>0</v>
      </c>
      <c r="J615" s="61" t="s">
        <v>7807</v>
      </c>
      <c r="K615" s="61" t="s">
        <v>7808</v>
      </c>
      <c r="L615" s="61" t="s">
        <v>1393</v>
      </c>
      <c r="M615" s="61" t="s">
        <v>72</v>
      </c>
      <c r="N615" s="61" t="s">
        <v>73</v>
      </c>
      <c r="O615" s="61"/>
      <c r="P615" s="61"/>
      <c r="Q615" s="61"/>
      <c r="R615" s="61">
        <v>0</v>
      </c>
      <c r="S615" s="61"/>
      <c r="T615" s="61">
        <v>0</v>
      </c>
      <c r="U615" s="61" t="s">
        <v>7807</v>
      </c>
      <c r="V615" s="61" t="s">
        <v>7808</v>
      </c>
      <c r="W615" s="61" t="s">
        <v>1393</v>
      </c>
      <c r="X615" s="61" t="s">
        <v>72</v>
      </c>
      <c r="Y615" s="61" t="s">
        <v>73</v>
      </c>
      <c r="Z615" s="61"/>
      <c r="AA615" s="61"/>
      <c r="AB615" s="61"/>
      <c r="AC615" s="61"/>
      <c r="AD615" s="61">
        <v>3662968506</v>
      </c>
      <c r="AE615" s="61" t="s">
        <v>7809</v>
      </c>
      <c r="AF615" s="61" t="s">
        <v>75</v>
      </c>
      <c r="AG615" s="61" t="s">
        <v>1393</v>
      </c>
      <c r="AH615" s="61" t="s">
        <v>72</v>
      </c>
      <c r="AI615" s="61" t="s">
        <v>77</v>
      </c>
      <c r="AJ615" s="61" t="s">
        <v>7810</v>
      </c>
      <c r="AK615" s="61" t="s">
        <v>11</v>
      </c>
      <c r="AL615" s="61" t="s">
        <v>7811</v>
      </c>
      <c r="AM615" s="61">
        <v>462</v>
      </c>
      <c r="AN615" s="61">
        <v>452</v>
      </c>
      <c r="AO615" s="61" t="s">
        <v>7812</v>
      </c>
      <c r="AP615" s="61" t="s">
        <v>7813</v>
      </c>
      <c r="AQ615" s="61" t="s">
        <v>7813</v>
      </c>
      <c r="AR615" s="61" t="s">
        <v>268</v>
      </c>
      <c r="AS615" s="61" t="s">
        <v>7277</v>
      </c>
      <c r="AT615" s="62">
        <v>2017</v>
      </c>
      <c r="AU615" s="62" t="s">
        <v>7814</v>
      </c>
      <c r="AV615" s="62">
        <v>98</v>
      </c>
      <c r="AW615" s="62">
        <v>24.66</v>
      </c>
      <c r="AX615" s="61" t="s">
        <v>7802</v>
      </c>
      <c r="AY615" s="61" t="s">
        <v>7803</v>
      </c>
      <c r="AZ615" s="61" t="s">
        <v>7815</v>
      </c>
      <c r="BA615" s="61" t="s">
        <v>7816</v>
      </c>
      <c r="BB615" s="61" t="s">
        <v>268</v>
      </c>
      <c r="BC615" s="61" t="s">
        <v>7279</v>
      </c>
      <c r="BD615" s="62" t="str">
        <f t="shared" si="96"/>
        <v>01/10/2017</v>
      </c>
      <c r="BE615" s="62" t="str">
        <f t="shared" si="97"/>
        <v>01/05/2022</v>
      </c>
      <c r="BF615" s="62">
        <f t="shared" si="98"/>
        <v>55</v>
      </c>
      <c r="BG615" s="63">
        <f t="shared" si="99"/>
        <v>0.17818181818181819</v>
      </c>
      <c r="BH615" s="63">
        <f t="shared" si="100"/>
        <v>0.16439999999999999</v>
      </c>
      <c r="BI615" s="63">
        <f t="shared" si="101"/>
        <v>0.3927272727272727</v>
      </c>
      <c r="BJ615" s="63">
        <f t="shared" si="102"/>
        <v>0.73530909090909091</v>
      </c>
      <c r="BK615" s="9" t="e">
        <f>#REF!+1</f>
        <v>#REF!</v>
      </c>
      <c r="BL615" s="10"/>
      <c r="BM615" s="9">
        <v>48</v>
      </c>
    </row>
    <row r="616" spans="1:178" hidden="1" x14ac:dyDescent="0.35">
      <c r="A616" s="15">
        <v>727</v>
      </c>
      <c r="B616" s="15" t="s">
        <v>63</v>
      </c>
      <c r="C616" s="15" t="s">
        <v>7817</v>
      </c>
      <c r="D616" s="15" t="s">
        <v>7818</v>
      </c>
      <c r="E616" s="15" t="s">
        <v>66</v>
      </c>
      <c r="F616" s="15" t="s">
        <v>7819</v>
      </c>
      <c r="G616" s="15" t="s">
        <v>7820</v>
      </c>
      <c r="H616" s="15" t="s">
        <v>7821</v>
      </c>
      <c r="I616" s="61">
        <v>0</v>
      </c>
      <c r="J616" s="61" t="s">
        <v>7822</v>
      </c>
      <c r="K616" s="61" t="s">
        <v>798</v>
      </c>
      <c r="L616" s="61" t="s">
        <v>76</v>
      </c>
      <c r="M616" s="61" t="s">
        <v>72</v>
      </c>
      <c r="N616" s="61" t="s">
        <v>73</v>
      </c>
      <c r="O616" s="61"/>
      <c r="P616" s="61"/>
      <c r="Q616" s="61"/>
      <c r="R616" s="61">
        <v>0</v>
      </c>
      <c r="S616" s="61"/>
      <c r="T616" s="61">
        <v>0</v>
      </c>
      <c r="U616" s="61" t="s">
        <v>7822</v>
      </c>
      <c r="V616" s="61" t="s">
        <v>798</v>
      </c>
      <c r="W616" s="61" t="s">
        <v>76</v>
      </c>
      <c r="X616" s="61" t="s">
        <v>72</v>
      </c>
      <c r="Y616" s="61" t="s">
        <v>73</v>
      </c>
      <c r="Z616" s="61"/>
      <c r="AA616" s="61"/>
      <c r="AB616" s="61"/>
      <c r="AC616" s="61"/>
      <c r="AD616" s="61">
        <v>393393878827</v>
      </c>
      <c r="AE616" s="61" t="s">
        <v>7823</v>
      </c>
      <c r="AF616" s="61" t="s">
        <v>95</v>
      </c>
      <c r="AG616" s="61"/>
      <c r="AH616" s="61"/>
      <c r="AI616" s="61" t="s">
        <v>77</v>
      </c>
      <c r="AJ616" s="61" t="s">
        <v>7824</v>
      </c>
      <c r="AK616" s="61" t="s">
        <v>145</v>
      </c>
      <c r="AL616" s="61" t="s">
        <v>7825</v>
      </c>
      <c r="AM616" s="61">
        <v>874</v>
      </c>
      <c r="AN616" s="61">
        <v>727</v>
      </c>
      <c r="AO616" s="61" t="s">
        <v>7826</v>
      </c>
      <c r="AP616" s="61" t="s">
        <v>7827</v>
      </c>
      <c r="AQ616" s="61" t="s">
        <v>7827</v>
      </c>
      <c r="AR616" s="61" t="s">
        <v>129</v>
      </c>
      <c r="AS616" s="61" t="s">
        <v>1450</v>
      </c>
      <c r="AT616" s="62">
        <v>2016</v>
      </c>
      <c r="AU616" s="62" t="s">
        <v>7828</v>
      </c>
      <c r="AV616" s="62">
        <v>110</v>
      </c>
      <c r="AW616" s="62">
        <v>27.76</v>
      </c>
      <c r="AX616" s="61" t="s">
        <v>7817</v>
      </c>
      <c r="AY616" s="61" t="s">
        <v>7818</v>
      </c>
      <c r="AZ616" s="61" t="s">
        <v>324</v>
      </c>
      <c r="BA616" s="61" t="s">
        <v>7829</v>
      </c>
      <c r="BB616" s="61" t="s">
        <v>268</v>
      </c>
      <c r="BC616" s="61" t="s">
        <v>110</v>
      </c>
      <c r="BD616" s="62" t="str">
        <f t="shared" si="96"/>
        <v>01/10/2016</v>
      </c>
      <c r="BE616" s="62" t="str">
        <f t="shared" si="97"/>
        <v>01/12/2021</v>
      </c>
      <c r="BF616" s="62">
        <f t="shared" si="98"/>
        <v>62</v>
      </c>
      <c r="BG616" s="63">
        <f t="shared" si="99"/>
        <v>0.2</v>
      </c>
      <c r="BH616" s="63">
        <f t="shared" si="100"/>
        <v>0.18506666666666668</v>
      </c>
      <c r="BI616" s="63">
        <f t="shared" si="101"/>
        <v>0.34838709677419355</v>
      </c>
      <c r="BJ616" s="63">
        <f t="shared" si="102"/>
        <v>0.73345376344086022</v>
      </c>
      <c r="BK616" s="9" t="e">
        <f t="shared" si="103"/>
        <v>#REF!</v>
      </c>
      <c r="BL616" s="10"/>
      <c r="BM616" s="9">
        <v>46</v>
      </c>
    </row>
    <row r="617" spans="1:178" x14ac:dyDescent="0.35">
      <c r="A617" s="61">
        <v>736</v>
      </c>
      <c r="B617" s="61" t="s">
        <v>63</v>
      </c>
      <c r="C617" s="61" t="s">
        <v>3398</v>
      </c>
      <c r="D617" s="61" t="s">
        <v>7830</v>
      </c>
      <c r="E617" s="61" t="s">
        <v>136</v>
      </c>
      <c r="F617" s="61" t="s">
        <v>7831</v>
      </c>
      <c r="G617" s="61"/>
      <c r="H617" s="61" t="s">
        <v>7832</v>
      </c>
      <c r="I617" s="61">
        <v>0</v>
      </c>
      <c r="J617" s="61" t="s">
        <v>7833</v>
      </c>
      <c r="K617" s="61" t="s">
        <v>7834</v>
      </c>
      <c r="L617" s="61" t="s">
        <v>7835</v>
      </c>
      <c r="M617" s="61" t="s">
        <v>692</v>
      </c>
      <c r="N617" s="61" t="s">
        <v>73</v>
      </c>
      <c r="O617" s="61"/>
      <c r="P617" s="61"/>
      <c r="Q617" s="61"/>
      <c r="R617" s="61">
        <v>1</v>
      </c>
      <c r="S617" s="61"/>
      <c r="T617" s="61">
        <v>0</v>
      </c>
      <c r="U617" s="61" t="s">
        <v>7836</v>
      </c>
      <c r="V617" s="61" t="s">
        <v>7837</v>
      </c>
      <c r="W617" s="61" t="s">
        <v>7838</v>
      </c>
      <c r="X617" s="61" t="s">
        <v>692</v>
      </c>
      <c r="Y617" s="61" t="s">
        <v>73</v>
      </c>
      <c r="Z617" s="61"/>
      <c r="AA617" s="61"/>
      <c r="AB617" s="61"/>
      <c r="AC617" s="61"/>
      <c r="AD617" s="61">
        <v>393314949757</v>
      </c>
      <c r="AE617" s="61" t="s">
        <v>7839</v>
      </c>
      <c r="AF617" s="61" t="s">
        <v>75</v>
      </c>
      <c r="AG617" s="61" t="s">
        <v>76</v>
      </c>
      <c r="AH617" s="61" t="s">
        <v>72</v>
      </c>
      <c r="AI617" s="61" t="s">
        <v>223</v>
      </c>
      <c r="AJ617" s="61" t="s">
        <v>7840</v>
      </c>
      <c r="AK617" s="61" t="s">
        <v>7841</v>
      </c>
      <c r="AL617" s="61" t="s">
        <v>7842</v>
      </c>
      <c r="AM617" s="61">
        <v>746</v>
      </c>
      <c r="AN617" s="61">
        <v>736</v>
      </c>
      <c r="AO617" s="61" t="s">
        <v>7843</v>
      </c>
      <c r="AP617" s="61" t="s">
        <v>7844</v>
      </c>
      <c r="AQ617" s="61" t="s">
        <v>7844</v>
      </c>
      <c r="AR617" s="61" t="s">
        <v>268</v>
      </c>
      <c r="AS617" s="61" t="s">
        <v>7277</v>
      </c>
      <c r="AT617" s="62">
        <v>2019</v>
      </c>
      <c r="AU617" s="62" t="s">
        <v>519</v>
      </c>
      <c r="AV617" s="62">
        <v>105</v>
      </c>
      <c r="AW617" s="62">
        <v>26.41</v>
      </c>
      <c r="AX617" s="61" t="s">
        <v>3398</v>
      </c>
      <c r="AY617" s="61" t="s">
        <v>7830</v>
      </c>
      <c r="AZ617" s="61" t="s">
        <v>5676</v>
      </c>
      <c r="BA617" s="61" t="s">
        <v>7845</v>
      </c>
      <c r="BB617" s="61" t="s">
        <v>268</v>
      </c>
      <c r="BC617" s="61" t="s">
        <v>7279</v>
      </c>
      <c r="BD617" s="62" t="str">
        <f t="shared" si="96"/>
        <v>01/10/2019</v>
      </c>
      <c r="BE617" s="62" t="str">
        <f t="shared" si="97"/>
        <v>01/09/2024</v>
      </c>
      <c r="BF617" s="62">
        <f t="shared" si="98"/>
        <v>59</v>
      </c>
      <c r="BG617" s="63">
        <f t="shared" si="99"/>
        <v>0.19090909090909092</v>
      </c>
      <c r="BH617" s="63">
        <f t="shared" si="100"/>
        <v>0.17606666666666668</v>
      </c>
      <c r="BI617" s="63">
        <f t="shared" si="101"/>
        <v>0.36610169491525424</v>
      </c>
      <c r="BJ617" s="63">
        <f t="shared" si="102"/>
        <v>0.73307745249101186</v>
      </c>
      <c r="BK617" s="9" t="e">
        <f t="shared" si="103"/>
        <v>#REF!</v>
      </c>
      <c r="BL617" s="10"/>
      <c r="BM617" s="9">
        <v>47</v>
      </c>
    </row>
    <row r="618" spans="1:178" x14ac:dyDescent="0.35">
      <c r="A618" s="61">
        <v>446</v>
      </c>
      <c r="B618" s="61" t="s">
        <v>63</v>
      </c>
      <c r="C618" s="61" t="s">
        <v>7846</v>
      </c>
      <c r="D618" s="61" t="s">
        <v>7847</v>
      </c>
      <c r="E618" s="61" t="s">
        <v>66</v>
      </c>
      <c r="F618" s="61" t="s">
        <v>7848</v>
      </c>
      <c r="G618" s="61"/>
      <c r="H618" s="61" t="s">
        <v>7849</v>
      </c>
      <c r="I618" s="61">
        <v>0</v>
      </c>
      <c r="J618" s="61" t="s">
        <v>7850</v>
      </c>
      <c r="K618" s="61" t="s">
        <v>7673</v>
      </c>
      <c r="L618" s="61" t="s">
        <v>7851</v>
      </c>
      <c r="M618" s="61" t="s">
        <v>510</v>
      </c>
      <c r="N618" s="61" t="s">
        <v>73</v>
      </c>
      <c r="O618" s="61"/>
      <c r="P618" s="61"/>
      <c r="Q618" s="61"/>
      <c r="R618" s="61">
        <v>0</v>
      </c>
      <c r="S618" s="61"/>
      <c r="T618" s="61">
        <v>0</v>
      </c>
      <c r="U618" s="61" t="s">
        <v>7850</v>
      </c>
      <c r="V618" s="61" t="s">
        <v>7673</v>
      </c>
      <c r="W618" s="61" t="s">
        <v>7851</v>
      </c>
      <c r="X618" s="61" t="s">
        <v>510</v>
      </c>
      <c r="Y618" s="61" t="s">
        <v>73</v>
      </c>
      <c r="Z618" s="61"/>
      <c r="AA618" s="61"/>
      <c r="AB618" s="61"/>
      <c r="AC618" s="61"/>
      <c r="AD618" s="61" t="s">
        <v>7852</v>
      </c>
      <c r="AE618" s="61" t="s">
        <v>7853</v>
      </c>
      <c r="AF618" s="61" t="s">
        <v>75</v>
      </c>
      <c r="AG618" s="61" t="s">
        <v>1017</v>
      </c>
      <c r="AH618" s="61" t="s">
        <v>510</v>
      </c>
      <c r="AI618" s="61" t="s">
        <v>77</v>
      </c>
      <c r="AJ618" s="61" t="s">
        <v>7854</v>
      </c>
      <c r="AK618" s="61" t="s">
        <v>7855</v>
      </c>
      <c r="AL618" s="61" t="s">
        <v>7856</v>
      </c>
      <c r="AM618" s="61">
        <v>591</v>
      </c>
      <c r="AN618" s="61">
        <v>446</v>
      </c>
      <c r="AO618" s="61" t="s">
        <v>7857</v>
      </c>
      <c r="AP618" s="61" t="s">
        <v>7858</v>
      </c>
      <c r="AQ618" s="61" t="s">
        <v>7858</v>
      </c>
      <c r="AR618" s="61" t="s">
        <v>268</v>
      </c>
      <c r="AS618" s="61" t="s">
        <v>84</v>
      </c>
      <c r="AT618" s="62">
        <v>2016</v>
      </c>
      <c r="AU618" s="62" t="s">
        <v>7859</v>
      </c>
      <c r="AV618" s="62">
        <v>105</v>
      </c>
      <c r="AW618" s="62">
        <v>26.3</v>
      </c>
      <c r="AX618" s="61" t="s">
        <v>7846</v>
      </c>
      <c r="AY618" s="61" t="s">
        <v>7847</v>
      </c>
      <c r="AZ618" s="61" t="s">
        <v>683</v>
      </c>
      <c r="BA618" s="61" t="s">
        <v>7860</v>
      </c>
      <c r="BB618" s="61" t="s">
        <v>268</v>
      </c>
      <c r="BC618" s="61" t="s">
        <v>7302</v>
      </c>
      <c r="BD618" s="62" t="str">
        <f t="shared" si="96"/>
        <v>01/10/2016</v>
      </c>
      <c r="BE618" s="62" t="str">
        <f t="shared" si="97"/>
        <v>01/10/2021</v>
      </c>
      <c r="BF618" s="62">
        <f t="shared" si="98"/>
        <v>60</v>
      </c>
      <c r="BG618" s="63">
        <f t="shared" si="99"/>
        <v>0.19090909090909092</v>
      </c>
      <c r="BH618" s="63">
        <f t="shared" si="100"/>
        <v>0.17533333333333334</v>
      </c>
      <c r="BI618" s="63">
        <f t="shared" si="101"/>
        <v>0.36</v>
      </c>
      <c r="BJ618" s="63">
        <f t="shared" si="102"/>
        <v>0.72624242424242424</v>
      </c>
      <c r="BK618" s="9" t="e">
        <f t="shared" si="103"/>
        <v>#REF!</v>
      </c>
      <c r="BL618" s="10"/>
      <c r="BM618" s="9">
        <v>49</v>
      </c>
    </row>
    <row r="619" spans="1:178" x14ac:dyDescent="0.35">
      <c r="A619" s="61">
        <v>838</v>
      </c>
      <c r="B619" s="61" t="s">
        <v>63</v>
      </c>
      <c r="C619" s="61" t="s">
        <v>7861</v>
      </c>
      <c r="D619" s="61" t="s">
        <v>7862</v>
      </c>
      <c r="E619" s="61" t="s">
        <v>66</v>
      </c>
      <c r="F619" s="61" t="s">
        <v>7863</v>
      </c>
      <c r="G619" s="61"/>
      <c r="H619" s="61" t="s">
        <v>7864</v>
      </c>
      <c r="I619" s="61">
        <v>0</v>
      </c>
      <c r="J619" s="61" t="s">
        <v>7865</v>
      </c>
      <c r="K619" s="61" t="s">
        <v>6318</v>
      </c>
      <c r="L619" s="61" t="s">
        <v>6319</v>
      </c>
      <c r="M619" s="61" t="s">
        <v>510</v>
      </c>
      <c r="N619" s="61" t="s">
        <v>73</v>
      </c>
      <c r="O619" s="61"/>
      <c r="P619" s="61"/>
      <c r="Q619" s="61"/>
      <c r="R619" s="61">
        <v>0</v>
      </c>
      <c r="S619" s="61"/>
      <c r="T619" s="61">
        <v>0</v>
      </c>
      <c r="U619" s="61" t="s">
        <v>7865</v>
      </c>
      <c r="V619" s="61" t="s">
        <v>6318</v>
      </c>
      <c r="W619" s="61" t="s">
        <v>6319</v>
      </c>
      <c r="X619" s="61" t="s">
        <v>510</v>
      </c>
      <c r="Y619" s="61" t="s">
        <v>73</v>
      </c>
      <c r="Z619" s="61"/>
      <c r="AA619" s="61"/>
      <c r="AB619" s="61"/>
      <c r="AC619" s="61"/>
      <c r="AD619" s="61" t="s">
        <v>7866</v>
      </c>
      <c r="AE619" s="61" t="s">
        <v>7867</v>
      </c>
      <c r="AF619" s="61" t="s">
        <v>75</v>
      </c>
      <c r="AG619" s="61" t="s">
        <v>374</v>
      </c>
      <c r="AH619" s="61" t="s">
        <v>260</v>
      </c>
      <c r="AI619" s="61" t="s">
        <v>77</v>
      </c>
      <c r="AJ619" s="61" t="s">
        <v>7868</v>
      </c>
      <c r="AK619" s="61" t="s">
        <v>7869</v>
      </c>
      <c r="AL619" s="61" t="s">
        <v>7870</v>
      </c>
      <c r="AM619" s="61">
        <v>866</v>
      </c>
      <c r="AN619" s="61">
        <v>838</v>
      </c>
      <c r="AO619" s="61" t="s">
        <v>7871</v>
      </c>
      <c r="AP619" s="61" t="s">
        <v>7872</v>
      </c>
      <c r="AQ619" s="61" t="s">
        <v>7872</v>
      </c>
      <c r="AR619" s="61" t="s">
        <v>268</v>
      </c>
      <c r="AS619" s="61" t="s">
        <v>923</v>
      </c>
      <c r="AT619" s="62">
        <v>2016</v>
      </c>
      <c r="AU619" s="62" t="s">
        <v>7873</v>
      </c>
      <c r="AV619" s="62">
        <v>110</v>
      </c>
      <c r="AW619" s="62">
        <v>27.77</v>
      </c>
      <c r="AX619" s="61" t="s">
        <v>7861</v>
      </c>
      <c r="AY619" s="61" t="s">
        <v>7862</v>
      </c>
      <c r="AZ619" s="61" t="s">
        <v>7874</v>
      </c>
      <c r="BA619" s="61" t="s">
        <v>7875</v>
      </c>
      <c r="BB619" s="61" t="s">
        <v>268</v>
      </c>
      <c r="BC619" s="61" t="s">
        <v>7381</v>
      </c>
      <c r="BD619" s="62" t="str">
        <f t="shared" si="96"/>
        <v>01/10/2016</v>
      </c>
      <c r="BE619" s="62" t="str">
        <f t="shared" si="97"/>
        <v>01/03/2022</v>
      </c>
      <c r="BF619" s="62">
        <f t="shared" si="98"/>
        <v>65</v>
      </c>
      <c r="BG619" s="63">
        <f t="shared" si="99"/>
        <v>0.2</v>
      </c>
      <c r="BH619" s="63">
        <f t="shared" si="100"/>
        <v>0.18513333333333334</v>
      </c>
      <c r="BI619" s="63">
        <f t="shared" si="101"/>
        <v>0.3323076923076923</v>
      </c>
      <c r="BJ619" s="63">
        <f t="shared" si="102"/>
        <v>0.71744102564102563</v>
      </c>
      <c r="BK619" s="9" t="e">
        <f t="shared" si="103"/>
        <v>#REF!</v>
      </c>
      <c r="BL619" s="10"/>
      <c r="BM619" s="9">
        <v>50</v>
      </c>
    </row>
    <row r="620" spans="1:178" s="23" customFormat="1" x14ac:dyDescent="0.35">
      <c r="A620" s="61">
        <v>497</v>
      </c>
      <c r="B620" s="61" t="s">
        <v>63</v>
      </c>
      <c r="C620" s="61" t="s">
        <v>3915</v>
      </c>
      <c r="D620" s="61" t="s">
        <v>2018</v>
      </c>
      <c r="E620" s="61" t="s">
        <v>136</v>
      </c>
      <c r="F620" s="61" t="s">
        <v>7876</v>
      </c>
      <c r="G620" s="61"/>
      <c r="H620" s="61" t="s">
        <v>7877</v>
      </c>
      <c r="I620" s="61">
        <v>0</v>
      </c>
      <c r="J620" s="61" t="s">
        <v>7878</v>
      </c>
      <c r="K620" s="61" t="s">
        <v>2075</v>
      </c>
      <c r="L620" s="61" t="s">
        <v>2076</v>
      </c>
      <c r="M620" s="61" t="s">
        <v>72</v>
      </c>
      <c r="N620" s="61" t="s">
        <v>73</v>
      </c>
      <c r="O620" s="61"/>
      <c r="P620" s="61"/>
      <c r="Q620" s="61"/>
      <c r="R620" s="61">
        <v>0</v>
      </c>
      <c r="S620" s="61"/>
      <c r="T620" s="61">
        <v>0</v>
      </c>
      <c r="U620" s="61" t="s">
        <v>7878</v>
      </c>
      <c r="V620" s="61" t="s">
        <v>2075</v>
      </c>
      <c r="W620" s="61" t="s">
        <v>2076</v>
      </c>
      <c r="X620" s="61" t="s">
        <v>72</v>
      </c>
      <c r="Y620" s="61" t="s">
        <v>73</v>
      </c>
      <c r="Z620" s="61"/>
      <c r="AA620" s="61"/>
      <c r="AB620" s="61"/>
      <c r="AC620" s="61"/>
      <c r="AD620" s="61">
        <v>393895537089</v>
      </c>
      <c r="AE620" s="61" t="s">
        <v>7879</v>
      </c>
      <c r="AF620" s="61" t="s">
        <v>75</v>
      </c>
      <c r="AG620" s="61" t="s">
        <v>2076</v>
      </c>
      <c r="AH620" s="61" t="s">
        <v>72</v>
      </c>
      <c r="AI620" s="61" t="s">
        <v>223</v>
      </c>
      <c r="AJ620" s="61" t="s">
        <v>7880</v>
      </c>
      <c r="AK620" s="61" t="s">
        <v>225</v>
      </c>
      <c r="AL620" s="61" t="s">
        <v>7881</v>
      </c>
      <c r="AM620" s="61">
        <v>480</v>
      </c>
      <c r="AN620" s="61">
        <v>497</v>
      </c>
      <c r="AO620" s="61" t="s">
        <v>7882</v>
      </c>
      <c r="AP620" s="61" t="s">
        <v>7883</v>
      </c>
      <c r="AQ620" s="61" t="s">
        <v>7883</v>
      </c>
      <c r="AR620" s="61" t="s">
        <v>268</v>
      </c>
      <c r="AS620" s="61" t="s">
        <v>923</v>
      </c>
      <c r="AT620" s="62">
        <v>2013</v>
      </c>
      <c r="AU620" s="62" t="s">
        <v>7884</v>
      </c>
      <c r="AV620" s="62">
        <v>108</v>
      </c>
      <c r="AW620" s="62">
        <v>27.12</v>
      </c>
      <c r="AX620" s="61" t="s">
        <v>3915</v>
      </c>
      <c r="AY620" s="61" t="s">
        <v>2018</v>
      </c>
      <c r="AZ620" s="61" t="s">
        <v>465</v>
      </c>
      <c r="BA620" s="61" t="s">
        <v>7885</v>
      </c>
      <c r="BB620" s="61" t="s">
        <v>268</v>
      </c>
      <c r="BC620" s="61" t="s">
        <v>7488</v>
      </c>
      <c r="BD620" s="62" t="str">
        <f t="shared" si="96"/>
        <v>01/10/2013</v>
      </c>
      <c r="BE620" s="62" t="str">
        <f t="shared" si="97"/>
        <v>01/02/2019</v>
      </c>
      <c r="BF620" s="62">
        <f t="shared" si="98"/>
        <v>64</v>
      </c>
      <c r="BG620" s="63">
        <f t="shared" si="99"/>
        <v>0.19636363636363638</v>
      </c>
      <c r="BH620" s="63">
        <f t="shared" si="100"/>
        <v>0.18080000000000002</v>
      </c>
      <c r="BI620" s="63">
        <f t="shared" si="101"/>
        <v>0.33749999999999997</v>
      </c>
      <c r="BJ620" s="63">
        <f t="shared" si="102"/>
        <v>0.71466363636363628</v>
      </c>
      <c r="BK620" s="9" t="e">
        <f t="shared" si="103"/>
        <v>#REF!</v>
      </c>
      <c r="BL620" s="10"/>
      <c r="BM620" s="9">
        <v>51</v>
      </c>
      <c r="BN620" s="22"/>
      <c r="BO620" s="22"/>
      <c r="BP620" s="22"/>
      <c r="BQ620" s="22"/>
      <c r="BR620" s="22"/>
      <c r="BS620" s="22"/>
      <c r="BT620" s="22"/>
      <c r="BU620" s="22"/>
      <c r="BV620" s="22"/>
      <c r="BW620" s="22"/>
      <c r="BX620" s="22"/>
      <c r="BY620" s="22"/>
      <c r="BZ620" s="22"/>
      <c r="CA620" s="22"/>
      <c r="CB620" s="22"/>
      <c r="CC620" s="22"/>
      <c r="CD620" s="22"/>
      <c r="CE620" s="22"/>
      <c r="CF620" s="22"/>
      <c r="CG620" s="22"/>
      <c r="CH620" s="22"/>
      <c r="CI620" s="22"/>
      <c r="CJ620" s="22"/>
      <c r="CK620" s="22"/>
      <c r="CL620" s="22"/>
      <c r="CM620" s="22"/>
      <c r="CN620" s="22"/>
      <c r="CO620" s="22"/>
      <c r="CP620" s="22"/>
      <c r="CQ620" s="22"/>
      <c r="CR620" s="22"/>
      <c r="CS620" s="22"/>
      <c r="CT620" s="22"/>
      <c r="CU620" s="22"/>
      <c r="CV620" s="22"/>
      <c r="CW620" s="22"/>
      <c r="CX620" s="22"/>
      <c r="CY620" s="22"/>
      <c r="CZ620" s="22"/>
      <c r="DA620" s="22"/>
      <c r="DB620" s="22"/>
      <c r="DC620" s="22"/>
      <c r="DD620" s="22"/>
      <c r="DE620" s="22"/>
      <c r="DF620" s="22"/>
      <c r="DG620" s="22"/>
      <c r="DH620" s="22"/>
      <c r="DI620" s="22"/>
      <c r="DJ620" s="22"/>
      <c r="DK620" s="22"/>
      <c r="DL620" s="22"/>
      <c r="DM620" s="22"/>
      <c r="DN620" s="22"/>
      <c r="DO620" s="22"/>
      <c r="DP620" s="22"/>
      <c r="DQ620" s="22"/>
      <c r="DR620" s="22"/>
      <c r="DS620" s="22"/>
      <c r="DT620" s="22"/>
      <c r="DU620" s="22"/>
      <c r="DV620" s="22"/>
      <c r="DW620" s="22"/>
      <c r="DX620" s="22"/>
      <c r="DY620" s="22"/>
      <c r="DZ620" s="22"/>
      <c r="EA620" s="22"/>
      <c r="EB620" s="22"/>
      <c r="EC620" s="22"/>
      <c r="ED620" s="22"/>
      <c r="EE620" s="22"/>
      <c r="EF620" s="22"/>
      <c r="EG620" s="22"/>
      <c r="EH620" s="22"/>
      <c r="EI620" s="22"/>
      <c r="EJ620" s="22"/>
      <c r="EK620" s="22"/>
      <c r="EL620" s="22"/>
      <c r="EM620" s="22"/>
      <c r="EN620" s="22"/>
      <c r="EO620" s="22"/>
      <c r="EP620" s="22"/>
      <c r="EQ620" s="22"/>
      <c r="ER620" s="22"/>
      <c r="ES620" s="22"/>
      <c r="ET620" s="22"/>
      <c r="EU620" s="22"/>
      <c r="EV620" s="22"/>
      <c r="EW620" s="22"/>
      <c r="EX620" s="22"/>
      <c r="EY620" s="22"/>
      <c r="EZ620" s="22"/>
      <c r="FA620" s="22"/>
      <c r="FB620" s="22"/>
      <c r="FC620" s="22"/>
      <c r="FD620" s="22"/>
      <c r="FE620" s="22"/>
      <c r="FF620" s="22"/>
      <c r="FG620" s="22"/>
      <c r="FH620" s="22"/>
      <c r="FI620" s="22"/>
      <c r="FJ620" s="22"/>
      <c r="FK620" s="22"/>
      <c r="FL620" s="22"/>
      <c r="FM620" s="22"/>
      <c r="FN620" s="22"/>
      <c r="FO620" s="22"/>
      <c r="FP620" s="22"/>
      <c r="FQ620" s="22"/>
      <c r="FR620" s="22"/>
      <c r="FS620" s="22"/>
      <c r="FT620" s="22"/>
      <c r="FU620" s="22"/>
      <c r="FV620" s="22"/>
    </row>
    <row r="621" spans="1:178" hidden="1" x14ac:dyDescent="0.35">
      <c r="A621" s="66">
        <v>681</v>
      </c>
      <c r="B621" s="66" t="s">
        <v>63</v>
      </c>
      <c r="C621" s="66" t="s">
        <v>561</v>
      </c>
      <c r="D621" s="66" t="s">
        <v>7886</v>
      </c>
      <c r="E621" s="66" t="s">
        <v>66</v>
      </c>
      <c r="F621" s="66" t="s">
        <v>7887</v>
      </c>
      <c r="G621" s="66"/>
      <c r="H621" s="66" t="s">
        <v>7888</v>
      </c>
      <c r="I621" s="66">
        <v>0</v>
      </c>
      <c r="J621" s="66" t="s">
        <v>7889</v>
      </c>
      <c r="K621" s="66" t="s">
        <v>508</v>
      </c>
      <c r="L621" s="66" t="s">
        <v>509</v>
      </c>
      <c r="M621" s="66" t="s">
        <v>510</v>
      </c>
      <c r="N621" s="66" t="s">
        <v>73</v>
      </c>
      <c r="O621" s="66"/>
      <c r="P621" s="66"/>
      <c r="Q621" s="66"/>
      <c r="R621" s="66">
        <v>0</v>
      </c>
      <c r="S621" s="66"/>
      <c r="T621" s="66">
        <v>0</v>
      </c>
      <c r="U621" s="66" t="s">
        <v>7889</v>
      </c>
      <c r="V621" s="66" t="s">
        <v>508</v>
      </c>
      <c r="W621" s="66" t="s">
        <v>509</v>
      </c>
      <c r="X621" s="66" t="s">
        <v>510</v>
      </c>
      <c r="Y621" s="66" t="s">
        <v>73</v>
      </c>
      <c r="Z621" s="66"/>
      <c r="AA621" s="66"/>
      <c r="AB621" s="66"/>
      <c r="AC621" s="66"/>
      <c r="AD621" s="66" t="s">
        <v>7890</v>
      </c>
      <c r="AE621" s="66" t="s">
        <v>7891</v>
      </c>
      <c r="AF621" s="66" t="s">
        <v>75</v>
      </c>
      <c r="AG621" s="66" t="s">
        <v>509</v>
      </c>
      <c r="AH621" s="66" t="s">
        <v>510</v>
      </c>
      <c r="AI621" s="66" t="s">
        <v>223</v>
      </c>
      <c r="AJ621" s="66" t="s">
        <v>7892</v>
      </c>
      <c r="AK621" s="66" t="s">
        <v>7893</v>
      </c>
      <c r="AL621" s="66" t="s">
        <v>7894</v>
      </c>
      <c r="AM621" s="66">
        <v>691</v>
      </c>
      <c r="AN621" s="66">
        <v>681</v>
      </c>
      <c r="AO621" s="66" t="s">
        <v>7895</v>
      </c>
      <c r="AP621" s="66" t="s">
        <v>7896</v>
      </c>
      <c r="AQ621" s="66" t="s">
        <v>7896</v>
      </c>
      <c r="AR621" s="66" t="s">
        <v>268</v>
      </c>
      <c r="AS621" s="66" t="s">
        <v>923</v>
      </c>
      <c r="AT621" s="67">
        <v>2017</v>
      </c>
      <c r="AU621" s="67" t="s">
        <v>7897</v>
      </c>
      <c r="AV621" s="67">
        <v>99</v>
      </c>
      <c r="AW621" s="67">
        <v>24.82</v>
      </c>
      <c r="AX621" s="66" t="s">
        <v>561</v>
      </c>
      <c r="AY621" s="66" t="s">
        <v>7886</v>
      </c>
      <c r="AZ621" s="66" t="s">
        <v>86</v>
      </c>
      <c r="BA621" s="66" t="s">
        <v>7898</v>
      </c>
      <c r="BB621" s="66" t="s">
        <v>268</v>
      </c>
      <c r="BC621" s="66" t="s">
        <v>7381</v>
      </c>
      <c r="BD621" s="67" t="str">
        <f t="shared" si="96"/>
        <v>01/10/2017</v>
      </c>
      <c r="BE621" s="67" t="str">
        <f t="shared" si="97"/>
        <v>01/10/2022</v>
      </c>
      <c r="BF621" s="67">
        <f t="shared" si="98"/>
        <v>60</v>
      </c>
      <c r="BG621" s="68">
        <f t="shared" si="99"/>
        <v>0.18000000000000002</v>
      </c>
      <c r="BH621" s="68">
        <f t="shared" si="100"/>
        <v>0.16546666666666668</v>
      </c>
      <c r="BI621" s="68">
        <f t="shared" si="101"/>
        <v>0.36</v>
      </c>
      <c r="BJ621" s="68">
        <f t="shared" si="102"/>
        <v>0.70546666666666669</v>
      </c>
      <c r="BK621" s="9" t="e">
        <f t="shared" si="103"/>
        <v>#REF!</v>
      </c>
      <c r="BL621" s="10"/>
      <c r="BM621" s="9">
        <v>52</v>
      </c>
    </row>
    <row r="622" spans="1:178" hidden="1" x14ac:dyDescent="0.35">
      <c r="A622" s="66">
        <v>540</v>
      </c>
      <c r="B622" s="66" t="s">
        <v>63</v>
      </c>
      <c r="C622" s="66" t="s">
        <v>64</v>
      </c>
      <c r="D622" s="66" t="s">
        <v>7899</v>
      </c>
      <c r="E622" s="66" t="s">
        <v>66</v>
      </c>
      <c r="F622" s="66" t="s">
        <v>7900</v>
      </c>
      <c r="G622" s="66" t="s">
        <v>7901</v>
      </c>
      <c r="H622" s="66" t="s">
        <v>7902</v>
      </c>
      <c r="I622" s="66">
        <v>0</v>
      </c>
      <c r="J622" s="66" t="s">
        <v>7903</v>
      </c>
      <c r="K622" s="66" t="s">
        <v>6318</v>
      </c>
      <c r="L622" s="66" t="s">
        <v>6319</v>
      </c>
      <c r="M622" s="66" t="s">
        <v>510</v>
      </c>
      <c r="N622" s="66" t="s">
        <v>73</v>
      </c>
      <c r="O622" s="66"/>
      <c r="P622" s="66"/>
      <c r="Q622" s="66"/>
      <c r="R622" s="66">
        <v>0</v>
      </c>
      <c r="S622" s="66"/>
      <c r="T622" s="66">
        <v>0</v>
      </c>
      <c r="U622" s="66" t="s">
        <v>7903</v>
      </c>
      <c r="V622" s="66" t="s">
        <v>6318</v>
      </c>
      <c r="W622" s="66" t="s">
        <v>6319</v>
      </c>
      <c r="X622" s="66" t="s">
        <v>510</v>
      </c>
      <c r="Y622" s="66" t="s">
        <v>73</v>
      </c>
      <c r="Z622" s="66"/>
      <c r="AA622" s="66"/>
      <c r="AB622" s="66"/>
      <c r="AC622" s="66"/>
      <c r="AD622" s="66">
        <v>393296780367</v>
      </c>
      <c r="AE622" s="66" t="s">
        <v>7904</v>
      </c>
      <c r="AF622" s="66" t="s">
        <v>75</v>
      </c>
      <c r="AG622" s="66" t="s">
        <v>509</v>
      </c>
      <c r="AH622" s="66" t="s">
        <v>510</v>
      </c>
      <c r="AI622" s="66" t="s">
        <v>77</v>
      </c>
      <c r="AJ622" s="66" t="s">
        <v>7905</v>
      </c>
      <c r="AK622" s="66" t="s">
        <v>1337</v>
      </c>
      <c r="AL622" s="66" t="s">
        <v>7906</v>
      </c>
      <c r="AM622" s="66">
        <v>524</v>
      </c>
      <c r="AN622" s="66">
        <v>540</v>
      </c>
      <c r="AO622" s="66" t="s">
        <v>7907</v>
      </c>
      <c r="AP622" s="66" t="s">
        <v>7908</v>
      </c>
      <c r="AQ622" s="66" t="s">
        <v>7908</v>
      </c>
      <c r="AR622" s="66" t="s">
        <v>268</v>
      </c>
      <c r="AS622" s="66" t="s">
        <v>7395</v>
      </c>
      <c r="AT622" s="67">
        <v>2015</v>
      </c>
      <c r="AU622" s="67" t="s">
        <v>7909</v>
      </c>
      <c r="AV622" s="67">
        <v>95</v>
      </c>
      <c r="AW622" s="67">
        <v>24.01</v>
      </c>
      <c r="AX622" s="66" t="s">
        <v>64</v>
      </c>
      <c r="AY622" s="66" t="s">
        <v>7899</v>
      </c>
      <c r="AZ622" s="66" t="s">
        <v>484</v>
      </c>
      <c r="BA622" s="66" t="s">
        <v>7910</v>
      </c>
      <c r="BB622" s="66" t="s">
        <v>268</v>
      </c>
      <c r="BC622" s="66" t="s">
        <v>7316</v>
      </c>
      <c r="BD622" s="67" t="str">
        <f t="shared" si="96"/>
        <v>01/10/2015</v>
      </c>
      <c r="BE622" s="67" t="str">
        <f t="shared" si="97"/>
        <v>01/09/2020</v>
      </c>
      <c r="BF622" s="67">
        <f t="shared" si="98"/>
        <v>59</v>
      </c>
      <c r="BG622" s="68">
        <f t="shared" si="99"/>
        <v>0.17272727272727273</v>
      </c>
      <c r="BH622" s="68">
        <f t="shared" si="100"/>
        <v>0.16006666666666669</v>
      </c>
      <c r="BI622" s="68">
        <f t="shared" si="101"/>
        <v>0.36610169491525424</v>
      </c>
      <c r="BJ622" s="68">
        <f t="shared" si="102"/>
        <v>0.69889563430919366</v>
      </c>
      <c r="BK622" s="9" t="e">
        <f t="shared" si="103"/>
        <v>#REF!</v>
      </c>
      <c r="BL622" s="10"/>
      <c r="BM622" s="9">
        <v>54</v>
      </c>
    </row>
    <row r="623" spans="1:178" s="70" customFormat="1" hidden="1" x14ac:dyDescent="0.35">
      <c r="A623" s="66">
        <v>890</v>
      </c>
      <c r="B623" s="66" t="s">
        <v>63</v>
      </c>
      <c r="C623" s="66" t="s">
        <v>2220</v>
      </c>
      <c r="D623" s="66" t="s">
        <v>7911</v>
      </c>
      <c r="E623" s="66" t="s">
        <v>66</v>
      </c>
      <c r="F623" s="66" t="s">
        <v>7912</v>
      </c>
      <c r="G623" s="66"/>
      <c r="H623" s="66" t="s">
        <v>7913</v>
      </c>
      <c r="I623" s="66">
        <v>0</v>
      </c>
      <c r="J623" s="66" t="s">
        <v>7914</v>
      </c>
      <c r="K623" s="66" t="s">
        <v>7915</v>
      </c>
      <c r="L623" s="66" t="s">
        <v>7916</v>
      </c>
      <c r="M623" s="66" t="s">
        <v>510</v>
      </c>
      <c r="N623" s="66" t="s">
        <v>73</v>
      </c>
      <c r="O623" s="66"/>
      <c r="P623" s="66"/>
      <c r="Q623" s="66"/>
      <c r="R623" s="66">
        <v>0</v>
      </c>
      <c r="S623" s="66"/>
      <c r="T623" s="66">
        <v>0</v>
      </c>
      <c r="U623" s="66" t="s">
        <v>7914</v>
      </c>
      <c r="V623" s="66" t="s">
        <v>7915</v>
      </c>
      <c r="W623" s="66" t="s">
        <v>7916</v>
      </c>
      <c r="X623" s="66" t="s">
        <v>510</v>
      </c>
      <c r="Y623" s="66" t="s">
        <v>73</v>
      </c>
      <c r="Z623" s="66"/>
      <c r="AA623" s="66"/>
      <c r="AB623" s="66"/>
      <c r="AC623" s="66"/>
      <c r="AD623" s="66">
        <v>393272327509</v>
      </c>
      <c r="AE623" s="66" t="s">
        <v>7917</v>
      </c>
      <c r="AF623" s="66" t="s">
        <v>75</v>
      </c>
      <c r="AG623" s="66" t="s">
        <v>7918</v>
      </c>
      <c r="AH623" s="66" t="s">
        <v>7469</v>
      </c>
      <c r="AI623" s="66" t="s">
        <v>77</v>
      </c>
      <c r="AJ623" s="66" t="s">
        <v>7919</v>
      </c>
      <c r="AK623" s="66" t="s">
        <v>7920</v>
      </c>
      <c r="AL623" s="66" t="s">
        <v>7921</v>
      </c>
      <c r="AM623" s="66">
        <v>928</v>
      </c>
      <c r="AN623" s="66">
        <v>890</v>
      </c>
      <c r="AO623" s="66" t="s">
        <v>7922</v>
      </c>
      <c r="AP623" s="66" t="s">
        <v>7923</v>
      </c>
      <c r="AQ623" s="66" t="s">
        <v>7923</v>
      </c>
      <c r="AR623" s="66" t="s">
        <v>268</v>
      </c>
      <c r="AS623" s="66" t="s">
        <v>923</v>
      </c>
      <c r="AT623" s="67">
        <v>2019</v>
      </c>
      <c r="AU623" s="67" t="s">
        <v>165</v>
      </c>
      <c r="AV623" s="67">
        <v>96</v>
      </c>
      <c r="AW623" s="67">
        <v>23.88</v>
      </c>
      <c r="AX623" s="66" t="s">
        <v>2220</v>
      </c>
      <c r="AY623" s="66" t="s">
        <v>7911</v>
      </c>
      <c r="AZ623" s="66" t="s">
        <v>229</v>
      </c>
      <c r="BA623" s="66" t="s">
        <v>7924</v>
      </c>
      <c r="BB623" s="66" t="s">
        <v>268</v>
      </c>
      <c r="BC623" s="66" t="s">
        <v>7488</v>
      </c>
      <c r="BD623" s="67" t="str">
        <f t="shared" si="96"/>
        <v>01/10/2019</v>
      </c>
      <c r="BE623" s="67" t="str">
        <f t="shared" si="97"/>
        <v>01/10/2024</v>
      </c>
      <c r="BF623" s="67">
        <f t="shared" si="98"/>
        <v>60</v>
      </c>
      <c r="BG623" s="68">
        <f t="shared" si="99"/>
        <v>0.17454545454545456</v>
      </c>
      <c r="BH623" s="68">
        <f t="shared" si="100"/>
        <v>0.15920000000000001</v>
      </c>
      <c r="BI623" s="68">
        <f t="shared" si="101"/>
        <v>0.36</v>
      </c>
      <c r="BJ623" s="68">
        <f t="shared" si="102"/>
        <v>0.69374545454545455</v>
      </c>
      <c r="BK623" s="9" t="e">
        <f t="shared" si="103"/>
        <v>#REF!</v>
      </c>
      <c r="BL623" s="10"/>
      <c r="BM623" s="9">
        <v>55</v>
      </c>
      <c r="BN623" s="69"/>
      <c r="BO623" s="69"/>
      <c r="BP623" s="69"/>
      <c r="BQ623" s="69"/>
      <c r="BR623" s="69"/>
      <c r="BS623" s="69"/>
      <c r="BT623" s="69"/>
      <c r="BU623" s="69"/>
      <c r="BV623" s="69"/>
      <c r="BW623" s="69"/>
      <c r="BX623" s="69"/>
      <c r="BY623" s="69"/>
      <c r="BZ623" s="69"/>
      <c r="CA623" s="69"/>
      <c r="CB623" s="69"/>
      <c r="CC623" s="69"/>
      <c r="CD623" s="69"/>
      <c r="CE623" s="69"/>
      <c r="CF623" s="69"/>
      <c r="CG623" s="69"/>
      <c r="CH623" s="69"/>
      <c r="CI623" s="69"/>
      <c r="CJ623" s="69"/>
      <c r="CK623" s="69"/>
      <c r="CL623" s="69"/>
      <c r="CM623" s="69"/>
      <c r="CN623" s="69"/>
      <c r="CO623" s="69"/>
      <c r="CP623" s="69"/>
      <c r="CQ623" s="69"/>
      <c r="CR623" s="69"/>
      <c r="CS623" s="69"/>
      <c r="CT623" s="69"/>
      <c r="CU623" s="69"/>
      <c r="CV623" s="69"/>
      <c r="CW623" s="69"/>
      <c r="CX623" s="69"/>
      <c r="CY623" s="69"/>
      <c r="CZ623" s="69"/>
      <c r="DA623" s="69"/>
      <c r="DB623" s="69"/>
      <c r="DC623" s="69"/>
      <c r="DD623" s="69"/>
      <c r="DE623" s="69"/>
      <c r="DF623" s="69"/>
      <c r="DG623" s="69"/>
      <c r="DH623" s="69"/>
      <c r="DI623" s="69"/>
      <c r="DJ623" s="69"/>
      <c r="DK623" s="69"/>
      <c r="DL623" s="69"/>
      <c r="DM623" s="69"/>
      <c r="DN623" s="69"/>
      <c r="DO623" s="69"/>
      <c r="DP623" s="69"/>
      <c r="DQ623" s="69"/>
      <c r="DR623" s="69"/>
      <c r="DS623" s="69"/>
      <c r="DT623" s="69"/>
      <c r="DU623" s="69"/>
      <c r="DV623" s="69"/>
      <c r="DW623" s="69"/>
      <c r="DX623" s="69"/>
      <c r="DY623" s="69"/>
      <c r="DZ623" s="69"/>
      <c r="EA623" s="69"/>
      <c r="EB623" s="69"/>
      <c r="EC623" s="69"/>
      <c r="ED623" s="69"/>
      <c r="EE623" s="69"/>
      <c r="EF623" s="69"/>
      <c r="EG623" s="69"/>
      <c r="EH623" s="69"/>
      <c r="EI623" s="69"/>
      <c r="EJ623" s="69"/>
      <c r="EK623" s="69"/>
      <c r="EL623" s="69"/>
      <c r="EM623" s="69"/>
      <c r="EN623" s="69"/>
      <c r="EO623" s="69"/>
      <c r="EP623" s="69"/>
      <c r="EQ623" s="69"/>
      <c r="ER623" s="69"/>
      <c r="ES623" s="69"/>
      <c r="ET623" s="69"/>
      <c r="EU623" s="69"/>
      <c r="EV623" s="69"/>
      <c r="EW623" s="69"/>
      <c r="EX623" s="69"/>
      <c r="EY623" s="69"/>
      <c r="EZ623" s="69"/>
      <c r="FA623" s="69"/>
      <c r="FB623" s="69"/>
      <c r="FC623" s="69"/>
      <c r="FD623" s="69"/>
      <c r="FE623" s="69"/>
      <c r="FF623" s="69"/>
      <c r="FG623" s="69"/>
      <c r="FH623" s="69"/>
      <c r="FI623" s="69"/>
      <c r="FJ623" s="69"/>
      <c r="FK623" s="69"/>
      <c r="FL623" s="69"/>
      <c r="FM623" s="69"/>
      <c r="FN623" s="69"/>
      <c r="FO623" s="69"/>
      <c r="FP623" s="69"/>
      <c r="FQ623" s="69"/>
      <c r="FR623" s="69"/>
      <c r="FS623" s="69"/>
      <c r="FT623" s="69"/>
      <c r="FU623" s="69"/>
      <c r="FV623" s="69"/>
    </row>
    <row r="624" spans="1:178" s="65" customFormat="1" hidden="1" x14ac:dyDescent="0.35">
      <c r="A624" s="71">
        <v>910</v>
      </c>
      <c r="B624" s="71" t="s">
        <v>63</v>
      </c>
      <c r="C624" s="72" t="s">
        <v>7925</v>
      </c>
      <c r="D624" s="72" t="s">
        <v>7926</v>
      </c>
      <c r="E624" s="72" t="s">
        <v>66</v>
      </c>
      <c r="F624" s="72" t="s">
        <v>7927</v>
      </c>
      <c r="G624" s="72"/>
      <c r="H624" s="72" t="s">
        <v>7928</v>
      </c>
      <c r="I624" s="72">
        <v>0</v>
      </c>
      <c r="J624" s="72" t="s">
        <v>7929</v>
      </c>
      <c r="K624" s="72" t="s">
        <v>4316</v>
      </c>
      <c r="L624" s="72" t="s">
        <v>76</v>
      </c>
      <c r="M624" s="72" t="s">
        <v>72</v>
      </c>
      <c r="N624" s="72" t="s">
        <v>73</v>
      </c>
      <c r="O624" s="72"/>
      <c r="P624" s="72"/>
      <c r="Q624" s="72"/>
      <c r="R624" s="72">
        <v>1</v>
      </c>
      <c r="S624" s="72"/>
      <c r="T624" s="72">
        <v>0</v>
      </c>
      <c r="U624" s="72" t="s">
        <v>7930</v>
      </c>
      <c r="V624" s="72" t="s">
        <v>7931</v>
      </c>
      <c r="W624" s="72" t="s">
        <v>7932</v>
      </c>
      <c r="X624" s="72" t="s">
        <v>692</v>
      </c>
      <c r="Y624" s="72" t="s">
        <v>73</v>
      </c>
      <c r="Z624" s="72"/>
      <c r="AA624" s="72"/>
      <c r="AB624" s="72"/>
      <c r="AC624" s="72"/>
      <c r="AD624" s="72">
        <v>3921977852</v>
      </c>
      <c r="AE624" s="72" t="s">
        <v>7933</v>
      </c>
      <c r="AF624" s="72" t="s">
        <v>75</v>
      </c>
      <c r="AG624" s="72" t="s">
        <v>76</v>
      </c>
      <c r="AH624" s="72" t="s">
        <v>72</v>
      </c>
      <c r="AI624" s="72" t="s">
        <v>77</v>
      </c>
      <c r="AJ624" s="72" t="s">
        <v>7934</v>
      </c>
      <c r="AK624" s="72" t="s">
        <v>1337</v>
      </c>
      <c r="AL624" s="72" t="s">
        <v>7935</v>
      </c>
      <c r="AM624" s="72">
        <v>954</v>
      </c>
      <c r="AN624" s="72">
        <v>910</v>
      </c>
      <c r="AO624" s="72" t="s">
        <v>7936</v>
      </c>
      <c r="AP624" s="72" t="s">
        <v>7937</v>
      </c>
      <c r="AQ624" s="72" t="s">
        <v>7937</v>
      </c>
      <c r="AR624" s="72" t="s">
        <v>268</v>
      </c>
      <c r="AS624" s="72" t="s">
        <v>7666</v>
      </c>
      <c r="AT624" s="73">
        <v>2018</v>
      </c>
      <c r="AU624" s="73" t="s">
        <v>1830</v>
      </c>
      <c r="AV624" s="73">
        <v>109</v>
      </c>
      <c r="AW624" s="73">
        <v>27.33</v>
      </c>
      <c r="AX624" s="72" t="s">
        <v>7925</v>
      </c>
      <c r="AY624" s="72" t="s">
        <v>7926</v>
      </c>
      <c r="AZ624" s="72" t="s">
        <v>409</v>
      </c>
      <c r="BA624" s="72" t="s">
        <v>7938</v>
      </c>
      <c r="BB624" s="72" t="s">
        <v>268</v>
      </c>
      <c r="BC624" s="72" t="s">
        <v>7279</v>
      </c>
      <c r="BD624" s="73" t="str">
        <f t="shared" si="96"/>
        <v>01/10/2018</v>
      </c>
      <c r="BE624" s="73" t="str">
        <f t="shared" si="97"/>
        <v>01/07/2024</v>
      </c>
      <c r="BF624" s="73">
        <f t="shared" si="98"/>
        <v>69</v>
      </c>
      <c r="BG624" s="74">
        <f t="shared" si="99"/>
        <v>0.19818181818181821</v>
      </c>
      <c r="BH624" s="74">
        <f t="shared" si="100"/>
        <v>0.1822</v>
      </c>
      <c r="BI624" s="74">
        <f t="shared" si="101"/>
        <v>0.31304347826086953</v>
      </c>
      <c r="BJ624" s="74">
        <f t="shared" si="102"/>
        <v>0.69342529644268769</v>
      </c>
      <c r="BK624" s="75" t="e">
        <f t="shared" si="103"/>
        <v>#REF!</v>
      </c>
      <c r="BL624" s="39" t="s">
        <v>7939</v>
      </c>
      <c r="BM624" s="75">
        <v>53</v>
      </c>
      <c r="BN624" s="64"/>
      <c r="BO624" s="64"/>
      <c r="BP624" s="64"/>
      <c r="BQ624" s="64"/>
      <c r="BR624" s="64"/>
      <c r="BS624" s="64"/>
      <c r="BT624" s="64"/>
      <c r="BU624" s="64"/>
      <c r="BV624" s="64"/>
      <c r="BW624" s="64"/>
      <c r="BX624" s="64"/>
      <c r="BY624" s="64"/>
      <c r="BZ624" s="64"/>
      <c r="CA624" s="64"/>
      <c r="CB624" s="64"/>
      <c r="CC624" s="64"/>
      <c r="CD624" s="64"/>
      <c r="CE624" s="64"/>
      <c r="CF624" s="64"/>
      <c r="CG624" s="64"/>
      <c r="CH624" s="64"/>
      <c r="CI624" s="64"/>
      <c r="CJ624" s="64"/>
      <c r="CK624" s="64"/>
      <c r="CL624" s="64"/>
      <c r="CM624" s="64"/>
      <c r="CN624" s="64"/>
      <c r="CO624" s="64"/>
      <c r="CP624" s="64"/>
      <c r="CQ624" s="64"/>
      <c r="CR624" s="64"/>
      <c r="CS624" s="64"/>
      <c r="CT624" s="64"/>
      <c r="CU624" s="64"/>
      <c r="CV624" s="64"/>
      <c r="CW624" s="64"/>
      <c r="CX624" s="64"/>
      <c r="CY624" s="64"/>
      <c r="CZ624" s="64"/>
      <c r="DA624" s="64"/>
      <c r="DB624" s="64"/>
      <c r="DC624" s="64"/>
      <c r="DD624" s="64"/>
      <c r="DE624" s="64"/>
      <c r="DF624" s="64"/>
      <c r="DG624" s="64"/>
      <c r="DH624" s="64"/>
      <c r="DI624" s="64"/>
      <c r="DJ624" s="64"/>
      <c r="DK624" s="64"/>
      <c r="DL624" s="64"/>
      <c r="DM624" s="64"/>
      <c r="DN624" s="64"/>
      <c r="DO624" s="64"/>
      <c r="DP624" s="64"/>
      <c r="DQ624" s="64"/>
      <c r="DR624" s="64"/>
      <c r="DS624" s="64"/>
      <c r="DT624" s="64"/>
      <c r="DU624" s="64"/>
      <c r="DV624" s="64"/>
      <c r="DW624" s="64"/>
      <c r="DX624" s="64"/>
      <c r="DY624" s="64"/>
      <c r="DZ624" s="64"/>
      <c r="EA624" s="64"/>
      <c r="EB624" s="64"/>
      <c r="EC624" s="64"/>
      <c r="ED624" s="64"/>
      <c r="EE624" s="64"/>
      <c r="EF624" s="64"/>
      <c r="EG624" s="64"/>
      <c r="EH624" s="64"/>
      <c r="EI624" s="64"/>
      <c r="EJ624" s="64"/>
      <c r="EK624" s="64"/>
      <c r="EL624" s="64"/>
      <c r="EM624" s="64"/>
      <c r="EN624" s="64"/>
      <c r="EO624" s="64"/>
      <c r="EP624" s="64"/>
      <c r="EQ624" s="64"/>
      <c r="ER624" s="64"/>
      <c r="ES624" s="64"/>
      <c r="ET624" s="64"/>
      <c r="EU624" s="64"/>
      <c r="EV624" s="64"/>
      <c r="EW624" s="64"/>
      <c r="EX624" s="64"/>
      <c r="EY624" s="64"/>
      <c r="EZ624" s="64"/>
      <c r="FA624" s="64"/>
      <c r="FB624" s="64"/>
      <c r="FC624" s="64"/>
      <c r="FD624" s="64"/>
      <c r="FE624" s="64"/>
      <c r="FF624" s="64"/>
      <c r="FG624" s="64"/>
      <c r="FH624" s="64"/>
      <c r="FI624" s="64"/>
      <c r="FJ624" s="64"/>
      <c r="FK624" s="64"/>
      <c r="FL624" s="64"/>
      <c r="FM624" s="64"/>
      <c r="FN624" s="64"/>
      <c r="FO624" s="64"/>
      <c r="FP624" s="64"/>
      <c r="FQ624" s="64"/>
      <c r="FR624" s="64"/>
      <c r="FS624" s="64"/>
      <c r="FT624" s="64"/>
      <c r="FU624" s="64"/>
      <c r="FV624" s="64"/>
    </row>
    <row r="625" spans="1:178" hidden="1" x14ac:dyDescent="0.35">
      <c r="A625" s="66">
        <v>908</v>
      </c>
      <c r="B625" s="66" t="s">
        <v>63</v>
      </c>
      <c r="C625" s="66" t="s">
        <v>4038</v>
      </c>
      <c r="D625" s="66" t="s">
        <v>7940</v>
      </c>
      <c r="E625" s="66" t="s">
        <v>136</v>
      </c>
      <c r="F625" s="66" t="s">
        <v>7941</v>
      </c>
      <c r="G625" s="66" t="s">
        <v>7942</v>
      </c>
      <c r="H625" s="66" t="s">
        <v>7943</v>
      </c>
      <c r="I625" s="66">
        <v>0</v>
      </c>
      <c r="J625" s="66" t="s">
        <v>7944</v>
      </c>
      <c r="K625" s="66" t="s">
        <v>7358</v>
      </c>
      <c r="L625" s="66" t="s">
        <v>7359</v>
      </c>
      <c r="M625" s="66" t="s">
        <v>510</v>
      </c>
      <c r="N625" s="66" t="s">
        <v>73</v>
      </c>
      <c r="O625" s="66"/>
      <c r="P625" s="66"/>
      <c r="Q625" s="66"/>
      <c r="R625" s="66">
        <v>0</v>
      </c>
      <c r="S625" s="66"/>
      <c r="T625" s="66">
        <v>0</v>
      </c>
      <c r="U625" s="66" t="s">
        <v>7944</v>
      </c>
      <c r="V625" s="66" t="s">
        <v>7358</v>
      </c>
      <c r="W625" s="66" t="s">
        <v>7359</v>
      </c>
      <c r="X625" s="66" t="s">
        <v>510</v>
      </c>
      <c r="Y625" s="66" t="s">
        <v>73</v>
      </c>
      <c r="Z625" s="66"/>
      <c r="AA625" s="66"/>
      <c r="AB625" s="66"/>
      <c r="AC625" s="66"/>
      <c r="AD625" s="66">
        <v>393311200651</v>
      </c>
      <c r="AE625" s="66" t="s">
        <v>7945</v>
      </c>
      <c r="AF625" s="66" t="s">
        <v>75</v>
      </c>
      <c r="AG625" s="66" t="s">
        <v>7946</v>
      </c>
      <c r="AH625" s="66" t="s">
        <v>7947</v>
      </c>
      <c r="AI625" s="66" t="s">
        <v>77</v>
      </c>
      <c r="AJ625" s="66" t="s">
        <v>7948</v>
      </c>
      <c r="AK625" s="66" t="s">
        <v>7949</v>
      </c>
      <c r="AL625" s="66" t="s">
        <v>7950</v>
      </c>
      <c r="AM625" s="66">
        <v>950</v>
      </c>
      <c r="AN625" s="66">
        <v>908</v>
      </c>
      <c r="AO625" s="66" t="s">
        <v>7951</v>
      </c>
      <c r="AP625" s="66" t="s">
        <v>7952</v>
      </c>
      <c r="AQ625" s="66" t="s">
        <v>7952</v>
      </c>
      <c r="AR625" s="66" t="s">
        <v>268</v>
      </c>
      <c r="AS625" s="66" t="s">
        <v>923</v>
      </c>
      <c r="AT625" s="67">
        <v>2018</v>
      </c>
      <c r="AU625" s="67" t="s">
        <v>248</v>
      </c>
      <c r="AV625" s="67">
        <v>106</v>
      </c>
      <c r="AW625" s="67">
        <v>26.39</v>
      </c>
      <c r="AX625" s="66" t="s">
        <v>4038</v>
      </c>
      <c r="AY625" s="66" t="s">
        <v>7940</v>
      </c>
      <c r="AZ625" s="66" t="s">
        <v>683</v>
      </c>
      <c r="BA625" s="66" t="s">
        <v>7953</v>
      </c>
      <c r="BB625" s="66" t="s">
        <v>268</v>
      </c>
      <c r="BC625" s="66" t="s">
        <v>7381</v>
      </c>
      <c r="BD625" s="67" t="str">
        <f t="shared" si="96"/>
        <v>01/10/2018</v>
      </c>
      <c r="BE625" s="67" t="str">
        <f t="shared" si="97"/>
        <v>01/07/2024</v>
      </c>
      <c r="BF625" s="67">
        <f t="shared" si="98"/>
        <v>69</v>
      </c>
      <c r="BG625" s="68">
        <f t="shared" si="99"/>
        <v>0.19272727272727275</v>
      </c>
      <c r="BH625" s="68">
        <f t="shared" si="100"/>
        <v>0.17593333333333336</v>
      </c>
      <c r="BI625" s="68">
        <f t="shared" si="101"/>
        <v>0.31304347826086953</v>
      </c>
      <c r="BJ625" s="68">
        <f t="shared" si="102"/>
        <v>0.68170408432147567</v>
      </c>
      <c r="BK625" s="9" t="e">
        <f t="shared" si="103"/>
        <v>#REF!</v>
      </c>
      <c r="BL625" s="10"/>
      <c r="BM625" s="9">
        <v>56</v>
      </c>
    </row>
    <row r="626" spans="1:178" s="23" customFormat="1" hidden="1" x14ac:dyDescent="0.35">
      <c r="A626" s="66">
        <v>806</v>
      </c>
      <c r="B626" s="66" t="s">
        <v>63</v>
      </c>
      <c r="C626" s="66" t="s">
        <v>7954</v>
      </c>
      <c r="D626" s="66" t="s">
        <v>7955</v>
      </c>
      <c r="E626" s="66" t="s">
        <v>136</v>
      </c>
      <c r="F626" s="66" t="s">
        <v>7956</v>
      </c>
      <c r="G626" s="66"/>
      <c r="H626" s="66" t="s">
        <v>7957</v>
      </c>
      <c r="I626" s="66">
        <v>0</v>
      </c>
      <c r="J626" s="66" t="s">
        <v>7958</v>
      </c>
      <c r="K626" s="66">
        <v>73036</v>
      </c>
      <c r="L626" s="66" t="s">
        <v>7959</v>
      </c>
      <c r="M626" s="66" t="s">
        <v>611</v>
      </c>
      <c r="N626" s="66" t="s">
        <v>612</v>
      </c>
      <c r="O626" s="66"/>
      <c r="P626" s="66"/>
      <c r="Q626" s="66"/>
      <c r="R626" s="66">
        <v>0</v>
      </c>
      <c r="S626" s="66"/>
      <c r="T626" s="66">
        <v>0</v>
      </c>
      <c r="U626" s="66" t="s">
        <v>7958</v>
      </c>
      <c r="V626" s="66">
        <v>73036</v>
      </c>
      <c r="W626" s="66" t="s">
        <v>7959</v>
      </c>
      <c r="X626" s="66" t="s">
        <v>611</v>
      </c>
      <c r="Y626" s="66" t="s">
        <v>612</v>
      </c>
      <c r="Z626" s="66"/>
      <c r="AA626" s="66"/>
      <c r="AB626" s="66"/>
      <c r="AC626" s="66"/>
      <c r="AD626" s="66">
        <v>393397112266</v>
      </c>
      <c r="AE626" s="66" t="s">
        <v>7960</v>
      </c>
      <c r="AF626" s="66" t="s">
        <v>75</v>
      </c>
      <c r="AG626" s="66" t="s">
        <v>7961</v>
      </c>
      <c r="AH626" s="66" t="s">
        <v>7962</v>
      </c>
      <c r="AI626" s="66" t="s">
        <v>77</v>
      </c>
      <c r="AJ626" s="66" t="s">
        <v>7963</v>
      </c>
      <c r="AK626" s="66" t="s">
        <v>7964</v>
      </c>
      <c r="AL626" s="66" t="s">
        <v>7965</v>
      </c>
      <c r="AM626" s="66">
        <v>808</v>
      </c>
      <c r="AN626" s="66">
        <v>806</v>
      </c>
      <c r="AO626" s="66" t="s">
        <v>7966</v>
      </c>
      <c r="AP626" s="66" t="s">
        <v>7967</v>
      </c>
      <c r="AQ626" s="66" t="s">
        <v>7967</v>
      </c>
      <c r="AR626" s="66" t="s">
        <v>268</v>
      </c>
      <c r="AS626" s="66" t="s">
        <v>7395</v>
      </c>
      <c r="AT626" s="67">
        <v>2017</v>
      </c>
      <c r="AU626" s="67" t="s">
        <v>6170</v>
      </c>
      <c r="AV626" s="67">
        <v>97</v>
      </c>
      <c r="AW626" s="67">
        <v>24.42</v>
      </c>
      <c r="AX626" s="66" t="s">
        <v>7954</v>
      </c>
      <c r="AY626" s="66" t="s">
        <v>7955</v>
      </c>
      <c r="AZ626" s="66" t="s">
        <v>2385</v>
      </c>
      <c r="BA626" s="66" t="s">
        <v>7968</v>
      </c>
      <c r="BB626" s="66" t="s">
        <v>268</v>
      </c>
      <c r="BC626" s="66" t="s">
        <v>7316</v>
      </c>
      <c r="BD626" s="67" t="str">
        <f t="shared" si="96"/>
        <v>01/10/2017</v>
      </c>
      <c r="BE626" s="67" t="str">
        <f t="shared" si="97"/>
        <v>01/02/2023</v>
      </c>
      <c r="BF626" s="67">
        <f t="shared" si="98"/>
        <v>64</v>
      </c>
      <c r="BG626" s="68">
        <f t="shared" si="99"/>
        <v>0.17636363636363639</v>
      </c>
      <c r="BH626" s="68">
        <f t="shared" si="100"/>
        <v>0.16280000000000003</v>
      </c>
      <c r="BI626" s="68">
        <f t="shared" si="101"/>
        <v>0.33749999999999997</v>
      </c>
      <c r="BJ626" s="68">
        <f t="shared" si="102"/>
        <v>0.67666363636363647</v>
      </c>
      <c r="BK626" s="9" t="e">
        <f t="shared" si="103"/>
        <v>#REF!</v>
      </c>
      <c r="BL626" s="10"/>
      <c r="BM626" s="9">
        <v>57</v>
      </c>
      <c r="BN626" s="22"/>
      <c r="BO626" s="22"/>
      <c r="BP626" s="22"/>
      <c r="BQ626" s="22"/>
      <c r="BR626" s="22"/>
      <c r="BS626" s="22"/>
      <c r="BT626" s="22"/>
      <c r="BU626" s="22"/>
      <c r="BV626" s="22"/>
      <c r="BW626" s="22"/>
      <c r="BX626" s="22"/>
      <c r="BY626" s="22"/>
      <c r="BZ626" s="22"/>
      <c r="CA626" s="22"/>
      <c r="CB626" s="22"/>
      <c r="CC626" s="22"/>
      <c r="CD626" s="22"/>
      <c r="CE626" s="22"/>
      <c r="CF626" s="22"/>
      <c r="CG626" s="22"/>
      <c r="CH626" s="22"/>
      <c r="CI626" s="22"/>
      <c r="CJ626" s="22"/>
      <c r="CK626" s="22"/>
      <c r="CL626" s="22"/>
      <c r="CM626" s="22"/>
      <c r="CN626" s="22"/>
      <c r="CO626" s="22"/>
      <c r="CP626" s="22"/>
      <c r="CQ626" s="22"/>
      <c r="CR626" s="22"/>
      <c r="CS626" s="22"/>
      <c r="CT626" s="22"/>
      <c r="CU626" s="22"/>
      <c r="CV626" s="22"/>
      <c r="CW626" s="22"/>
      <c r="CX626" s="22"/>
      <c r="CY626" s="22"/>
      <c r="CZ626" s="22"/>
      <c r="DA626" s="22"/>
      <c r="DB626" s="22"/>
      <c r="DC626" s="22"/>
      <c r="DD626" s="22"/>
      <c r="DE626" s="22"/>
      <c r="DF626" s="22"/>
      <c r="DG626" s="22"/>
      <c r="DH626" s="22"/>
      <c r="DI626" s="22"/>
      <c r="DJ626" s="22"/>
      <c r="DK626" s="22"/>
      <c r="DL626" s="22"/>
      <c r="DM626" s="22"/>
      <c r="DN626" s="22"/>
      <c r="DO626" s="22"/>
      <c r="DP626" s="22"/>
      <c r="DQ626" s="22"/>
      <c r="DR626" s="22"/>
      <c r="DS626" s="22"/>
      <c r="DT626" s="22"/>
      <c r="DU626" s="22"/>
      <c r="DV626" s="22"/>
      <c r="DW626" s="22"/>
      <c r="DX626" s="22"/>
      <c r="DY626" s="22"/>
      <c r="DZ626" s="22"/>
      <c r="EA626" s="22"/>
      <c r="EB626" s="22"/>
      <c r="EC626" s="22"/>
      <c r="ED626" s="22"/>
      <c r="EE626" s="22"/>
      <c r="EF626" s="22"/>
      <c r="EG626" s="22"/>
      <c r="EH626" s="22"/>
      <c r="EI626" s="22"/>
      <c r="EJ626" s="22"/>
      <c r="EK626" s="22"/>
      <c r="EL626" s="22"/>
      <c r="EM626" s="22"/>
      <c r="EN626" s="22"/>
      <c r="EO626" s="22"/>
      <c r="EP626" s="22"/>
      <c r="EQ626" s="22"/>
      <c r="ER626" s="22"/>
      <c r="ES626" s="22"/>
      <c r="ET626" s="22"/>
      <c r="EU626" s="22"/>
      <c r="EV626" s="22"/>
      <c r="EW626" s="22"/>
      <c r="EX626" s="22"/>
      <c r="EY626" s="22"/>
      <c r="EZ626" s="22"/>
      <c r="FA626" s="22"/>
      <c r="FB626" s="22"/>
      <c r="FC626" s="22"/>
      <c r="FD626" s="22"/>
      <c r="FE626" s="22"/>
      <c r="FF626" s="22"/>
      <c r="FG626" s="22"/>
      <c r="FH626" s="22"/>
      <c r="FI626" s="22"/>
      <c r="FJ626" s="22"/>
      <c r="FK626" s="22"/>
      <c r="FL626" s="22"/>
      <c r="FM626" s="22"/>
      <c r="FN626" s="22"/>
      <c r="FO626" s="22"/>
      <c r="FP626" s="22"/>
      <c r="FQ626" s="22"/>
      <c r="FR626" s="22"/>
      <c r="FS626" s="22"/>
      <c r="FT626" s="22"/>
      <c r="FU626" s="22"/>
      <c r="FV626" s="22"/>
    </row>
    <row r="627" spans="1:178" s="65" customFormat="1" hidden="1" x14ac:dyDescent="0.35">
      <c r="A627" s="66">
        <v>735</v>
      </c>
      <c r="B627" s="66" t="s">
        <v>63</v>
      </c>
      <c r="C627" s="66" t="s">
        <v>7969</v>
      </c>
      <c r="D627" s="66" t="s">
        <v>7970</v>
      </c>
      <c r="E627" s="66" t="s">
        <v>66</v>
      </c>
      <c r="F627" s="66" t="s">
        <v>7971</v>
      </c>
      <c r="G627" s="66"/>
      <c r="H627" s="66" t="s">
        <v>7972</v>
      </c>
      <c r="I627" s="66">
        <v>0</v>
      </c>
      <c r="J627" s="66" t="s">
        <v>7973</v>
      </c>
      <c r="K627" s="66" t="s">
        <v>1807</v>
      </c>
      <c r="L627" s="66" t="s">
        <v>76</v>
      </c>
      <c r="M627" s="66" t="s">
        <v>72</v>
      </c>
      <c r="N627" s="66" t="s">
        <v>73</v>
      </c>
      <c r="O627" s="66"/>
      <c r="P627" s="66"/>
      <c r="Q627" s="66"/>
      <c r="R627" s="66">
        <v>1</v>
      </c>
      <c r="S627" s="66"/>
      <c r="T627" s="66">
        <v>0</v>
      </c>
      <c r="U627" s="66" t="s">
        <v>7974</v>
      </c>
      <c r="V627" s="66" t="s">
        <v>508</v>
      </c>
      <c r="W627" s="66" t="s">
        <v>509</v>
      </c>
      <c r="X627" s="66" t="s">
        <v>510</v>
      </c>
      <c r="Y627" s="66" t="s">
        <v>73</v>
      </c>
      <c r="Z627" s="66"/>
      <c r="AA627" s="66"/>
      <c r="AB627" s="66"/>
      <c r="AC627" s="66"/>
      <c r="AD627" s="66">
        <v>393341908484</v>
      </c>
      <c r="AE627" s="66" t="s">
        <v>7975</v>
      </c>
      <c r="AF627" s="66" t="s">
        <v>75</v>
      </c>
      <c r="AG627" s="66" t="s">
        <v>76</v>
      </c>
      <c r="AH627" s="66" t="s">
        <v>72</v>
      </c>
      <c r="AI627" s="66" t="s">
        <v>77</v>
      </c>
      <c r="AJ627" s="66" t="s">
        <v>7976</v>
      </c>
      <c r="AK627" s="66" t="s">
        <v>264</v>
      </c>
      <c r="AL627" s="66" t="s">
        <v>7977</v>
      </c>
      <c r="AM627" s="66">
        <v>745</v>
      </c>
      <c r="AN627" s="66">
        <v>735</v>
      </c>
      <c r="AO627" s="66" t="s">
        <v>7978</v>
      </c>
      <c r="AP627" s="66" t="s">
        <v>7979</v>
      </c>
      <c r="AQ627" s="66" t="s">
        <v>7979</v>
      </c>
      <c r="AR627" s="66" t="s">
        <v>268</v>
      </c>
      <c r="AS627" s="66" t="s">
        <v>7277</v>
      </c>
      <c r="AT627" s="67">
        <v>2016</v>
      </c>
      <c r="AU627" s="67" t="s">
        <v>7980</v>
      </c>
      <c r="AV627" s="67">
        <v>102</v>
      </c>
      <c r="AW627" s="67">
        <v>25.86</v>
      </c>
      <c r="AX627" s="66" t="s">
        <v>7969</v>
      </c>
      <c r="AY627" s="66" t="s">
        <v>7970</v>
      </c>
      <c r="AZ627" s="66" t="s">
        <v>2098</v>
      </c>
      <c r="BA627" s="66" t="s">
        <v>7981</v>
      </c>
      <c r="BB627" s="66" t="s">
        <v>268</v>
      </c>
      <c r="BC627" s="66" t="s">
        <v>7462</v>
      </c>
      <c r="BD627" s="67" t="str">
        <f t="shared" si="96"/>
        <v>01/10/2016</v>
      </c>
      <c r="BE627" s="67" t="str">
        <f t="shared" si="97"/>
        <v>01/09/2022</v>
      </c>
      <c r="BF627" s="67">
        <f t="shared" si="98"/>
        <v>71</v>
      </c>
      <c r="BG627" s="68">
        <f t="shared" si="99"/>
        <v>0.18545454545454546</v>
      </c>
      <c r="BH627" s="68">
        <f t="shared" si="100"/>
        <v>0.1724</v>
      </c>
      <c r="BI627" s="68">
        <f t="shared" si="101"/>
        <v>0.30422535211267604</v>
      </c>
      <c r="BJ627" s="68">
        <f t="shared" si="102"/>
        <v>0.66207989756722152</v>
      </c>
      <c r="BK627" s="9" t="e">
        <f t="shared" si="103"/>
        <v>#REF!</v>
      </c>
      <c r="BL627" s="10"/>
      <c r="BM627" s="9">
        <v>58</v>
      </c>
      <c r="BN627" s="64"/>
      <c r="BO627" s="64"/>
      <c r="BP627" s="64"/>
      <c r="BQ627" s="64"/>
      <c r="BR627" s="64"/>
      <c r="BS627" s="64"/>
      <c r="BT627" s="64"/>
      <c r="BU627" s="64"/>
      <c r="BV627" s="64"/>
      <c r="BW627" s="64"/>
      <c r="BX627" s="64"/>
      <c r="BY627" s="64"/>
      <c r="BZ627" s="64"/>
      <c r="CA627" s="64"/>
      <c r="CB627" s="64"/>
      <c r="CC627" s="64"/>
      <c r="CD627" s="64"/>
      <c r="CE627" s="64"/>
      <c r="CF627" s="64"/>
      <c r="CG627" s="64"/>
      <c r="CH627" s="64"/>
      <c r="CI627" s="64"/>
      <c r="CJ627" s="64"/>
      <c r="CK627" s="64"/>
      <c r="CL627" s="64"/>
      <c r="CM627" s="64"/>
      <c r="CN627" s="64"/>
      <c r="CO627" s="64"/>
      <c r="CP627" s="64"/>
      <c r="CQ627" s="64"/>
      <c r="CR627" s="64"/>
      <c r="CS627" s="64"/>
      <c r="CT627" s="64"/>
      <c r="CU627" s="64"/>
      <c r="CV627" s="64"/>
      <c r="CW627" s="64"/>
      <c r="CX627" s="64"/>
      <c r="CY627" s="64"/>
      <c r="CZ627" s="64"/>
      <c r="DA627" s="64"/>
      <c r="DB627" s="64"/>
      <c r="DC627" s="64"/>
      <c r="DD627" s="64"/>
      <c r="DE627" s="64"/>
      <c r="DF627" s="64"/>
      <c r="DG627" s="64"/>
      <c r="DH627" s="64"/>
      <c r="DI627" s="64"/>
      <c r="DJ627" s="64"/>
      <c r="DK627" s="64"/>
      <c r="DL627" s="64"/>
      <c r="DM627" s="64"/>
      <c r="DN627" s="64"/>
      <c r="DO627" s="64"/>
      <c r="DP627" s="64"/>
      <c r="DQ627" s="64"/>
      <c r="DR627" s="64"/>
      <c r="DS627" s="64"/>
      <c r="DT627" s="64"/>
      <c r="DU627" s="64"/>
      <c r="DV627" s="64"/>
      <c r="DW627" s="64"/>
      <c r="DX627" s="64"/>
      <c r="DY627" s="64"/>
      <c r="DZ627" s="64"/>
      <c r="EA627" s="64"/>
      <c r="EB627" s="64"/>
      <c r="EC627" s="64"/>
      <c r="ED627" s="64"/>
      <c r="EE627" s="64"/>
      <c r="EF627" s="64"/>
      <c r="EG627" s="64"/>
      <c r="EH627" s="64"/>
      <c r="EI627" s="64"/>
      <c r="EJ627" s="64"/>
      <c r="EK627" s="64"/>
      <c r="EL627" s="64"/>
      <c r="EM627" s="64"/>
      <c r="EN627" s="64"/>
      <c r="EO627" s="64"/>
      <c r="EP627" s="64"/>
      <c r="EQ627" s="64"/>
      <c r="ER627" s="64"/>
      <c r="ES627" s="64"/>
      <c r="ET627" s="64"/>
      <c r="EU627" s="64"/>
      <c r="EV627" s="64"/>
      <c r="EW627" s="64"/>
      <c r="EX627" s="64"/>
      <c r="EY627" s="64"/>
      <c r="EZ627" s="64"/>
      <c r="FA627" s="64"/>
      <c r="FB627" s="64"/>
      <c r="FC627" s="64"/>
      <c r="FD627" s="64"/>
      <c r="FE627" s="64"/>
      <c r="FF627" s="64"/>
      <c r="FG627" s="64"/>
      <c r="FH627" s="64"/>
      <c r="FI627" s="64"/>
      <c r="FJ627" s="64"/>
      <c r="FK627" s="64"/>
      <c r="FL627" s="64"/>
      <c r="FM627" s="64"/>
      <c r="FN627" s="64"/>
      <c r="FO627" s="64"/>
      <c r="FP627" s="64"/>
      <c r="FQ627" s="64"/>
      <c r="FR627" s="64"/>
      <c r="FS627" s="64"/>
      <c r="FT627" s="64"/>
      <c r="FU627" s="64"/>
      <c r="FV627" s="64"/>
    </row>
    <row r="628" spans="1:178" s="77" customFormat="1" hidden="1" x14ac:dyDescent="0.35">
      <c r="A628" s="66">
        <v>832</v>
      </c>
      <c r="B628" s="66" t="s">
        <v>63</v>
      </c>
      <c r="C628" s="66" t="s">
        <v>3764</v>
      </c>
      <c r="D628" s="66" t="s">
        <v>1349</v>
      </c>
      <c r="E628" s="66" t="s">
        <v>136</v>
      </c>
      <c r="F628" s="66" t="s">
        <v>7982</v>
      </c>
      <c r="G628" s="66"/>
      <c r="H628" s="66" t="s">
        <v>7983</v>
      </c>
      <c r="I628" s="66">
        <v>0</v>
      </c>
      <c r="J628" s="66" t="s">
        <v>7984</v>
      </c>
      <c r="K628" s="66">
        <v>82037</v>
      </c>
      <c r="L628" s="66" t="s">
        <v>7985</v>
      </c>
      <c r="M628" s="66" t="s">
        <v>1350</v>
      </c>
      <c r="N628" s="66" t="s">
        <v>1751</v>
      </c>
      <c r="O628" s="66"/>
      <c r="P628" s="66"/>
      <c r="Q628" s="66"/>
      <c r="R628" s="66">
        <v>1</v>
      </c>
      <c r="S628" s="66"/>
      <c r="T628" s="66">
        <v>0</v>
      </c>
      <c r="U628" s="66" t="s">
        <v>7986</v>
      </c>
      <c r="V628" s="66" t="s">
        <v>508</v>
      </c>
      <c r="W628" s="66" t="s">
        <v>509</v>
      </c>
      <c r="X628" s="66" t="s">
        <v>510</v>
      </c>
      <c r="Y628" s="66" t="s">
        <v>73</v>
      </c>
      <c r="Z628" s="66"/>
      <c r="AA628" s="66"/>
      <c r="AB628" s="66"/>
      <c r="AC628" s="66"/>
      <c r="AD628" s="66" t="s">
        <v>7987</v>
      </c>
      <c r="AE628" s="66" t="s">
        <v>7988</v>
      </c>
      <c r="AF628" s="66" t="s">
        <v>75</v>
      </c>
      <c r="AG628" s="66" t="s">
        <v>7989</v>
      </c>
      <c r="AH628" s="66" t="s">
        <v>1350</v>
      </c>
      <c r="AI628" s="66" t="s">
        <v>77</v>
      </c>
      <c r="AJ628" s="66" t="s">
        <v>7990</v>
      </c>
      <c r="AK628" s="66" t="s">
        <v>7985</v>
      </c>
      <c r="AL628" s="66" t="s">
        <v>7991</v>
      </c>
      <c r="AM628" s="66">
        <v>849</v>
      </c>
      <c r="AN628" s="66">
        <v>832</v>
      </c>
      <c r="AO628" s="66" t="s">
        <v>7992</v>
      </c>
      <c r="AP628" s="66" t="s">
        <v>7993</v>
      </c>
      <c r="AQ628" s="66" t="s">
        <v>7993</v>
      </c>
      <c r="AR628" s="66" t="s">
        <v>268</v>
      </c>
      <c r="AS628" s="66" t="s">
        <v>7277</v>
      </c>
      <c r="AT628" s="67">
        <v>2018</v>
      </c>
      <c r="AU628" s="67" t="s">
        <v>3762</v>
      </c>
      <c r="AV628" s="67">
        <v>92</v>
      </c>
      <c r="AW628" s="67">
        <v>23.05</v>
      </c>
      <c r="AX628" s="66" t="s">
        <v>3764</v>
      </c>
      <c r="AY628" s="66" t="s">
        <v>1349</v>
      </c>
      <c r="AZ628" s="66" t="s">
        <v>484</v>
      </c>
      <c r="BA628" s="66" t="s">
        <v>7994</v>
      </c>
      <c r="BB628" s="66" t="s">
        <v>268</v>
      </c>
      <c r="BC628" s="66" t="s">
        <v>7279</v>
      </c>
      <c r="BD628" s="67" t="str">
        <f t="shared" si="96"/>
        <v>01/10/2018</v>
      </c>
      <c r="BE628" s="67" t="str">
        <f t="shared" si="97"/>
        <v>01/02/2024</v>
      </c>
      <c r="BF628" s="67">
        <f t="shared" si="98"/>
        <v>64</v>
      </c>
      <c r="BG628" s="68">
        <f t="shared" si="99"/>
        <v>0.16727272727272727</v>
      </c>
      <c r="BH628" s="68">
        <f t="shared" si="100"/>
        <v>0.15366666666666667</v>
      </c>
      <c r="BI628" s="68">
        <f t="shared" si="101"/>
        <v>0.33749999999999997</v>
      </c>
      <c r="BJ628" s="68">
        <f t="shared" si="102"/>
        <v>0.65843939393939399</v>
      </c>
      <c r="BK628" s="9" t="e">
        <f t="shared" si="103"/>
        <v>#REF!</v>
      </c>
      <c r="BL628" s="10"/>
      <c r="BM628" s="9">
        <v>60</v>
      </c>
      <c r="BN628" s="76"/>
      <c r="BO628" s="76"/>
      <c r="BP628" s="76"/>
      <c r="BQ628" s="76"/>
      <c r="BR628" s="76"/>
      <c r="BS628" s="76"/>
      <c r="BT628" s="76"/>
      <c r="BU628" s="76"/>
      <c r="BV628" s="76"/>
      <c r="BW628" s="76"/>
      <c r="BX628" s="76"/>
      <c r="BY628" s="76"/>
      <c r="BZ628" s="76"/>
      <c r="CA628" s="76"/>
      <c r="CB628" s="76"/>
      <c r="CC628" s="76"/>
      <c r="CD628" s="76"/>
      <c r="CE628" s="76"/>
      <c r="CF628" s="76"/>
      <c r="CG628" s="76"/>
      <c r="CH628" s="76"/>
      <c r="CI628" s="76"/>
      <c r="CJ628" s="76"/>
      <c r="CK628" s="76"/>
      <c r="CL628" s="76"/>
      <c r="CM628" s="76"/>
      <c r="CN628" s="76"/>
      <c r="CO628" s="76"/>
      <c r="CP628" s="76"/>
      <c r="CQ628" s="76"/>
      <c r="CR628" s="76"/>
      <c r="CS628" s="76"/>
      <c r="CT628" s="76"/>
      <c r="CU628" s="76"/>
      <c r="CV628" s="76"/>
      <c r="CW628" s="76"/>
      <c r="CX628" s="76"/>
      <c r="CY628" s="76"/>
      <c r="CZ628" s="76"/>
      <c r="DA628" s="76"/>
      <c r="DB628" s="76"/>
      <c r="DC628" s="76"/>
      <c r="DD628" s="76"/>
      <c r="DE628" s="76"/>
      <c r="DF628" s="76"/>
      <c r="DG628" s="76"/>
      <c r="DH628" s="76"/>
      <c r="DI628" s="76"/>
      <c r="DJ628" s="76"/>
      <c r="DK628" s="76"/>
      <c r="DL628" s="76"/>
      <c r="DM628" s="76"/>
      <c r="DN628" s="76"/>
      <c r="DO628" s="76"/>
      <c r="DP628" s="76"/>
      <c r="DQ628" s="76"/>
      <c r="DR628" s="76"/>
      <c r="DS628" s="76"/>
      <c r="DT628" s="76"/>
      <c r="DU628" s="76"/>
      <c r="DV628" s="76"/>
      <c r="DW628" s="76"/>
      <c r="DX628" s="76"/>
      <c r="DY628" s="76"/>
      <c r="DZ628" s="76"/>
      <c r="EA628" s="76"/>
      <c r="EB628" s="76"/>
      <c r="EC628" s="76"/>
      <c r="ED628" s="76"/>
      <c r="EE628" s="76"/>
      <c r="EF628" s="76"/>
      <c r="EG628" s="76"/>
      <c r="EH628" s="76"/>
      <c r="EI628" s="76"/>
      <c r="EJ628" s="76"/>
      <c r="EK628" s="76"/>
      <c r="EL628" s="76"/>
      <c r="EM628" s="76"/>
      <c r="EN628" s="76"/>
      <c r="EO628" s="76"/>
      <c r="EP628" s="76"/>
      <c r="EQ628" s="76"/>
      <c r="ER628" s="76"/>
      <c r="ES628" s="76"/>
      <c r="ET628" s="76"/>
      <c r="EU628" s="76"/>
      <c r="EV628" s="76"/>
      <c r="EW628" s="76"/>
      <c r="EX628" s="76"/>
      <c r="EY628" s="76"/>
      <c r="EZ628" s="76"/>
      <c r="FA628" s="76"/>
      <c r="FB628" s="76"/>
      <c r="FC628" s="76"/>
      <c r="FD628" s="76"/>
      <c r="FE628" s="76"/>
      <c r="FF628" s="76"/>
      <c r="FG628" s="76"/>
      <c r="FH628" s="76"/>
      <c r="FI628" s="76"/>
      <c r="FJ628" s="76"/>
      <c r="FK628" s="76"/>
      <c r="FL628" s="76"/>
      <c r="FM628" s="76"/>
      <c r="FN628" s="76"/>
      <c r="FO628" s="76"/>
      <c r="FP628" s="76"/>
      <c r="FQ628" s="76"/>
      <c r="FR628" s="76"/>
      <c r="FS628" s="76"/>
      <c r="FT628" s="76"/>
      <c r="FU628" s="76"/>
      <c r="FV628" s="76"/>
    </row>
    <row r="629" spans="1:178" hidden="1" x14ac:dyDescent="0.35">
      <c r="A629" s="66">
        <v>637</v>
      </c>
      <c r="B629" s="66" t="s">
        <v>63</v>
      </c>
      <c r="C629" s="66" t="s">
        <v>153</v>
      </c>
      <c r="D629" s="66" t="s">
        <v>7995</v>
      </c>
      <c r="E629" s="66" t="s">
        <v>66</v>
      </c>
      <c r="F629" s="66" t="s">
        <v>7996</v>
      </c>
      <c r="G629" s="66" t="s">
        <v>7997</v>
      </c>
      <c r="H629" s="66" t="s">
        <v>7998</v>
      </c>
      <c r="I629" s="66">
        <v>0</v>
      </c>
      <c r="J629" s="66" t="s">
        <v>7999</v>
      </c>
      <c r="K629" s="66" t="s">
        <v>8000</v>
      </c>
      <c r="L629" s="66" t="s">
        <v>8001</v>
      </c>
      <c r="M629" s="66" t="s">
        <v>510</v>
      </c>
      <c r="N629" s="66" t="s">
        <v>73</v>
      </c>
      <c r="O629" s="66"/>
      <c r="P629" s="66"/>
      <c r="Q629" s="66"/>
      <c r="R629" s="66">
        <v>0</v>
      </c>
      <c r="S629" s="66"/>
      <c r="T629" s="66">
        <v>0</v>
      </c>
      <c r="U629" s="66" t="s">
        <v>7999</v>
      </c>
      <c r="V629" s="66" t="s">
        <v>8000</v>
      </c>
      <c r="W629" s="66" t="s">
        <v>8001</v>
      </c>
      <c r="X629" s="66" t="s">
        <v>510</v>
      </c>
      <c r="Y629" s="66" t="s">
        <v>73</v>
      </c>
      <c r="Z629" s="66"/>
      <c r="AA629" s="66"/>
      <c r="AB629" s="66"/>
      <c r="AC629" s="66"/>
      <c r="AD629" s="66">
        <v>3317324481</v>
      </c>
      <c r="AE629" s="66" t="s">
        <v>8002</v>
      </c>
      <c r="AF629" s="66" t="s">
        <v>75</v>
      </c>
      <c r="AG629" s="66" t="s">
        <v>509</v>
      </c>
      <c r="AH629" s="66" t="s">
        <v>510</v>
      </c>
      <c r="AI629" s="66" t="s">
        <v>77</v>
      </c>
      <c r="AJ629" s="66" t="s">
        <v>8003</v>
      </c>
      <c r="AK629" s="66" t="s">
        <v>1076</v>
      </c>
      <c r="AL629" s="66" t="s">
        <v>8004</v>
      </c>
      <c r="AM629" s="66">
        <v>643</v>
      </c>
      <c r="AN629" s="66">
        <v>637</v>
      </c>
      <c r="AO629" s="66" t="s">
        <v>8005</v>
      </c>
      <c r="AP629" s="66" t="s">
        <v>8006</v>
      </c>
      <c r="AQ629" s="66" t="s">
        <v>8006</v>
      </c>
      <c r="AR629" s="66" t="s">
        <v>268</v>
      </c>
      <c r="AS629" s="66" t="s">
        <v>84</v>
      </c>
      <c r="AT629" s="67">
        <v>2016</v>
      </c>
      <c r="AU629" s="67" t="s">
        <v>8007</v>
      </c>
      <c r="AV629" s="67">
        <v>102</v>
      </c>
      <c r="AW629" s="67">
        <v>25.69</v>
      </c>
      <c r="AX629" s="66" t="s">
        <v>153</v>
      </c>
      <c r="AY629" s="66" t="s">
        <v>7995</v>
      </c>
      <c r="AZ629" s="66" t="s">
        <v>86</v>
      </c>
      <c r="BA629" s="66" t="s">
        <v>8008</v>
      </c>
      <c r="BB629" s="66" t="s">
        <v>268</v>
      </c>
      <c r="BC629" s="66" t="s">
        <v>7302</v>
      </c>
      <c r="BD629" s="67" t="str">
        <f t="shared" si="96"/>
        <v>01/10/2016</v>
      </c>
      <c r="BE629" s="67" t="str">
        <f t="shared" si="97"/>
        <v>01/10/2022</v>
      </c>
      <c r="BF629" s="67">
        <f t="shared" si="98"/>
        <v>72</v>
      </c>
      <c r="BG629" s="68">
        <f t="shared" si="99"/>
        <v>0.18545454545454546</v>
      </c>
      <c r="BH629" s="68">
        <f t="shared" si="100"/>
        <v>0.17126666666666668</v>
      </c>
      <c r="BI629" s="68">
        <f t="shared" si="101"/>
        <v>0.3</v>
      </c>
      <c r="BJ629" s="68">
        <f t="shared" si="102"/>
        <v>0.65672121212121204</v>
      </c>
      <c r="BK629" s="9" t="e">
        <f t="shared" si="103"/>
        <v>#REF!</v>
      </c>
      <c r="BL629" s="10"/>
      <c r="BM629" s="9">
        <v>59</v>
      </c>
    </row>
    <row r="630" spans="1:178" s="65" customFormat="1" hidden="1" x14ac:dyDescent="0.35">
      <c r="A630" s="66">
        <v>627</v>
      </c>
      <c r="B630" s="66" t="s">
        <v>63</v>
      </c>
      <c r="C630" s="66" t="s">
        <v>2101</v>
      </c>
      <c r="D630" s="66" t="s">
        <v>4312</v>
      </c>
      <c r="E630" s="66" t="s">
        <v>136</v>
      </c>
      <c r="F630" s="66" t="s">
        <v>8009</v>
      </c>
      <c r="G630" s="66"/>
      <c r="H630" s="66" t="s">
        <v>8010</v>
      </c>
      <c r="I630" s="66">
        <v>0</v>
      </c>
      <c r="J630" s="66" t="s">
        <v>8011</v>
      </c>
      <c r="K630" s="66" t="s">
        <v>1210</v>
      </c>
      <c r="L630" s="66" t="s">
        <v>1211</v>
      </c>
      <c r="M630" s="66" t="s">
        <v>510</v>
      </c>
      <c r="N630" s="66" t="s">
        <v>73</v>
      </c>
      <c r="O630" s="66"/>
      <c r="P630" s="66"/>
      <c r="Q630" s="66"/>
      <c r="R630" s="66">
        <v>0</v>
      </c>
      <c r="S630" s="66"/>
      <c r="T630" s="66">
        <v>0</v>
      </c>
      <c r="U630" s="66" t="s">
        <v>8011</v>
      </c>
      <c r="V630" s="66" t="s">
        <v>1210</v>
      </c>
      <c r="W630" s="66" t="s">
        <v>1211</v>
      </c>
      <c r="X630" s="66" t="s">
        <v>510</v>
      </c>
      <c r="Y630" s="66" t="s">
        <v>73</v>
      </c>
      <c r="Z630" s="66"/>
      <c r="AA630" s="66"/>
      <c r="AB630" s="66"/>
      <c r="AC630" s="66"/>
      <c r="AD630" s="66" t="s">
        <v>8012</v>
      </c>
      <c r="AE630" s="66" t="s">
        <v>8013</v>
      </c>
      <c r="AF630" s="66" t="s">
        <v>75</v>
      </c>
      <c r="AG630" s="66" t="s">
        <v>76</v>
      </c>
      <c r="AH630" s="66" t="s">
        <v>72</v>
      </c>
      <c r="AI630" s="66" t="s">
        <v>77</v>
      </c>
      <c r="AJ630" s="66" t="s">
        <v>8014</v>
      </c>
      <c r="AK630" s="66" t="s">
        <v>8015</v>
      </c>
      <c r="AL630" s="66" t="s">
        <v>8016</v>
      </c>
      <c r="AM630" s="66">
        <v>634</v>
      </c>
      <c r="AN630" s="66">
        <v>627</v>
      </c>
      <c r="AO630" s="66" t="s">
        <v>8017</v>
      </c>
      <c r="AP630" s="66" t="s">
        <v>8018</v>
      </c>
      <c r="AQ630" s="66" t="s">
        <v>8018</v>
      </c>
      <c r="AR630" s="66" t="s">
        <v>268</v>
      </c>
      <c r="AS630" s="66" t="s">
        <v>7395</v>
      </c>
      <c r="AT630" s="67">
        <v>2017</v>
      </c>
      <c r="AU630" s="67" t="s">
        <v>519</v>
      </c>
      <c r="AV630" s="67">
        <v>106</v>
      </c>
      <c r="AW630" s="67">
        <v>26.98</v>
      </c>
      <c r="AX630" s="66" t="s">
        <v>2101</v>
      </c>
      <c r="AY630" s="66" t="s">
        <v>4312</v>
      </c>
      <c r="AZ630" s="66" t="s">
        <v>967</v>
      </c>
      <c r="BA630" s="66" t="s">
        <v>8019</v>
      </c>
      <c r="BB630" s="66" t="s">
        <v>268</v>
      </c>
      <c r="BC630" s="66" t="s">
        <v>7316</v>
      </c>
      <c r="BD630" s="67" t="str">
        <f t="shared" si="96"/>
        <v>01/10/2017</v>
      </c>
      <c r="BE630" s="67" t="str">
        <f t="shared" si="97"/>
        <v>01/09/2024</v>
      </c>
      <c r="BF630" s="67">
        <f t="shared" si="98"/>
        <v>83</v>
      </c>
      <c r="BG630" s="68">
        <f t="shared" si="99"/>
        <v>0.19272727272727275</v>
      </c>
      <c r="BH630" s="68">
        <f t="shared" si="100"/>
        <v>0.17986666666666667</v>
      </c>
      <c r="BI630" s="68">
        <f t="shared" si="101"/>
        <v>0.26024096385542167</v>
      </c>
      <c r="BJ630" s="68">
        <f t="shared" si="102"/>
        <v>0.63283490324936109</v>
      </c>
      <c r="BK630" s="9" t="e">
        <f t="shared" si="103"/>
        <v>#REF!</v>
      </c>
      <c r="BL630" s="10"/>
      <c r="BM630" s="9">
        <v>61</v>
      </c>
      <c r="BN630" s="64"/>
      <c r="BO630" s="64"/>
      <c r="BP630" s="64"/>
      <c r="BQ630" s="64"/>
      <c r="BR630" s="64"/>
      <c r="BS630" s="64"/>
      <c r="BT630" s="64"/>
      <c r="BU630" s="64"/>
      <c r="BV630" s="64"/>
      <c r="BW630" s="64"/>
      <c r="BX630" s="64"/>
      <c r="BY630" s="64"/>
      <c r="BZ630" s="64"/>
      <c r="CA630" s="64"/>
      <c r="CB630" s="64"/>
      <c r="CC630" s="64"/>
      <c r="CD630" s="64"/>
      <c r="CE630" s="64"/>
      <c r="CF630" s="64"/>
      <c r="CG630" s="64"/>
      <c r="CH630" s="64"/>
      <c r="CI630" s="64"/>
      <c r="CJ630" s="64"/>
      <c r="CK630" s="64"/>
      <c r="CL630" s="64"/>
      <c r="CM630" s="64"/>
      <c r="CN630" s="64"/>
      <c r="CO630" s="64"/>
      <c r="CP630" s="64"/>
      <c r="CQ630" s="64"/>
      <c r="CR630" s="64"/>
      <c r="CS630" s="64"/>
      <c r="CT630" s="64"/>
      <c r="CU630" s="64"/>
      <c r="CV630" s="64"/>
      <c r="CW630" s="64"/>
      <c r="CX630" s="64"/>
      <c r="CY630" s="64"/>
      <c r="CZ630" s="64"/>
      <c r="DA630" s="64"/>
      <c r="DB630" s="64"/>
      <c r="DC630" s="64"/>
      <c r="DD630" s="64"/>
      <c r="DE630" s="64"/>
      <c r="DF630" s="64"/>
      <c r="DG630" s="64"/>
      <c r="DH630" s="64"/>
      <c r="DI630" s="64"/>
      <c r="DJ630" s="64"/>
      <c r="DK630" s="64"/>
      <c r="DL630" s="64"/>
      <c r="DM630" s="64"/>
      <c r="DN630" s="64"/>
      <c r="DO630" s="64"/>
      <c r="DP630" s="64"/>
      <c r="DQ630" s="64"/>
      <c r="DR630" s="64"/>
      <c r="DS630" s="64"/>
      <c r="DT630" s="64"/>
      <c r="DU630" s="64"/>
      <c r="DV630" s="64"/>
      <c r="DW630" s="64"/>
      <c r="DX630" s="64"/>
      <c r="DY630" s="64"/>
      <c r="DZ630" s="64"/>
      <c r="EA630" s="64"/>
      <c r="EB630" s="64"/>
      <c r="EC630" s="64"/>
      <c r="ED630" s="64"/>
      <c r="EE630" s="64"/>
      <c r="EF630" s="64"/>
      <c r="EG630" s="64"/>
      <c r="EH630" s="64"/>
      <c r="EI630" s="64"/>
      <c r="EJ630" s="64"/>
      <c r="EK630" s="64"/>
      <c r="EL630" s="64"/>
      <c r="EM630" s="64"/>
      <c r="EN630" s="64"/>
      <c r="EO630" s="64"/>
      <c r="EP630" s="64"/>
      <c r="EQ630" s="64"/>
      <c r="ER630" s="64"/>
      <c r="ES630" s="64"/>
      <c r="ET630" s="64"/>
      <c r="EU630" s="64"/>
      <c r="EV630" s="64"/>
      <c r="EW630" s="64"/>
      <c r="EX630" s="64"/>
      <c r="EY630" s="64"/>
      <c r="EZ630" s="64"/>
      <c r="FA630" s="64"/>
      <c r="FB630" s="64"/>
      <c r="FC630" s="64"/>
      <c r="FD630" s="64"/>
      <c r="FE630" s="64"/>
      <c r="FF630" s="64"/>
      <c r="FG630" s="64"/>
      <c r="FH630" s="64"/>
      <c r="FI630" s="64"/>
      <c r="FJ630" s="64"/>
      <c r="FK630" s="64"/>
      <c r="FL630" s="64"/>
      <c r="FM630" s="64"/>
      <c r="FN630" s="64"/>
      <c r="FO630" s="64"/>
      <c r="FP630" s="64"/>
      <c r="FQ630" s="64"/>
      <c r="FR630" s="64"/>
      <c r="FS630" s="64"/>
      <c r="FT630" s="64"/>
      <c r="FU630" s="64"/>
      <c r="FV630" s="64"/>
    </row>
    <row r="631" spans="1:178" hidden="1" x14ac:dyDescent="0.35">
      <c r="A631" s="66">
        <v>519</v>
      </c>
      <c r="B631" s="66" t="s">
        <v>63</v>
      </c>
      <c r="C631" s="66" t="s">
        <v>8020</v>
      </c>
      <c r="D631" s="66" t="s">
        <v>8021</v>
      </c>
      <c r="E631" s="66" t="s">
        <v>66</v>
      </c>
      <c r="F631" s="66" t="s">
        <v>8022</v>
      </c>
      <c r="G631" s="66"/>
      <c r="H631" s="66" t="s">
        <v>8023</v>
      </c>
      <c r="I631" s="66">
        <v>0</v>
      </c>
      <c r="J631" s="66" t="s">
        <v>8024</v>
      </c>
      <c r="K631" s="66" t="s">
        <v>7773</v>
      </c>
      <c r="L631" s="66" t="s">
        <v>8025</v>
      </c>
      <c r="M631" s="66" t="s">
        <v>510</v>
      </c>
      <c r="N631" s="66" t="s">
        <v>73</v>
      </c>
      <c r="O631" s="66"/>
      <c r="P631" s="66"/>
      <c r="Q631" s="66"/>
      <c r="R631" s="66">
        <v>0</v>
      </c>
      <c r="S631" s="66"/>
      <c r="T631" s="66">
        <v>0</v>
      </c>
      <c r="U631" s="66" t="s">
        <v>8024</v>
      </c>
      <c r="V631" s="66" t="s">
        <v>7773</v>
      </c>
      <c r="W631" s="66" t="s">
        <v>8025</v>
      </c>
      <c r="X631" s="66" t="s">
        <v>510</v>
      </c>
      <c r="Y631" s="66" t="s">
        <v>73</v>
      </c>
      <c r="Z631" s="66"/>
      <c r="AA631" s="66"/>
      <c r="AB631" s="66"/>
      <c r="AC631" s="66"/>
      <c r="AD631" s="66">
        <v>3801452018</v>
      </c>
      <c r="AE631" s="66" t="s">
        <v>8026</v>
      </c>
      <c r="AF631" s="66" t="s">
        <v>75</v>
      </c>
      <c r="AG631" s="66" t="s">
        <v>374</v>
      </c>
      <c r="AH631" s="66" t="s">
        <v>260</v>
      </c>
      <c r="AI631" s="66" t="s">
        <v>223</v>
      </c>
      <c r="AJ631" s="66" t="s">
        <v>8027</v>
      </c>
      <c r="AK631" s="66" t="s">
        <v>8028</v>
      </c>
      <c r="AL631" s="66" t="s">
        <v>8029</v>
      </c>
      <c r="AM631" s="66">
        <v>500</v>
      </c>
      <c r="AN631" s="66">
        <v>519</v>
      </c>
      <c r="AO631" s="66" t="s">
        <v>8030</v>
      </c>
      <c r="AP631" s="66" t="s">
        <v>8031</v>
      </c>
      <c r="AQ631" s="66" t="s">
        <v>8031</v>
      </c>
      <c r="AR631" s="66" t="s">
        <v>268</v>
      </c>
      <c r="AS631" s="66" t="s">
        <v>923</v>
      </c>
      <c r="AT631" s="67">
        <v>2016</v>
      </c>
      <c r="AU631" s="67" t="s">
        <v>2203</v>
      </c>
      <c r="AV631" s="67">
        <v>104</v>
      </c>
      <c r="AW631" s="67">
        <v>26.283000000000001</v>
      </c>
      <c r="AX631" s="66" t="s">
        <v>8020</v>
      </c>
      <c r="AY631" s="66" t="s">
        <v>8021</v>
      </c>
      <c r="AZ631" s="66" t="s">
        <v>8032</v>
      </c>
      <c r="BA631" s="66" t="s">
        <v>8032</v>
      </c>
      <c r="BB631" s="66" t="s">
        <v>268</v>
      </c>
      <c r="BC631" s="66" t="s">
        <v>7488</v>
      </c>
      <c r="BD631" s="67" t="str">
        <f t="shared" si="96"/>
        <v>01/10/2016</v>
      </c>
      <c r="BE631" s="67" t="str">
        <f t="shared" si="97"/>
        <v>01/07/2023</v>
      </c>
      <c r="BF631" s="67">
        <f t="shared" si="98"/>
        <v>81</v>
      </c>
      <c r="BG631" s="68">
        <f t="shared" si="99"/>
        <v>0.18909090909090909</v>
      </c>
      <c r="BH631" s="68">
        <f t="shared" si="100"/>
        <v>0.17522000000000001</v>
      </c>
      <c r="BI631" s="68">
        <f t="shared" si="101"/>
        <v>0.26666666666666666</v>
      </c>
      <c r="BJ631" s="68">
        <f t="shared" si="102"/>
        <v>0.63097757575757574</v>
      </c>
      <c r="BK631" s="9" t="e">
        <f t="shared" si="103"/>
        <v>#REF!</v>
      </c>
      <c r="BL631" s="10"/>
      <c r="BM631" s="9">
        <v>62</v>
      </c>
    </row>
    <row r="632" spans="1:178" s="65" customFormat="1" hidden="1" x14ac:dyDescent="0.35">
      <c r="A632" s="66">
        <v>442</v>
      </c>
      <c r="B632" s="66" t="s">
        <v>63</v>
      </c>
      <c r="C632" s="66" t="s">
        <v>7925</v>
      </c>
      <c r="D632" s="66" t="s">
        <v>8033</v>
      </c>
      <c r="E632" s="66" t="s">
        <v>66</v>
      </c>
      <c r="F632" s="66" t="s">
        <v>8034</v>
      </c>
      <c r="G632" s="66"/>
      <c r="H632" s="66" t="s">
        <v>8035</v>
      </c>
      <c r="I632" s="66">
        <v>0</v>
      </c>
      <c r="J632" s="66" t="s">
        <v>8036</v>
      </c>
      <c r="K632" s="66" t="s">
        <v>8037</v>
      </c>
      <c r="L632" s="66" t="s">
        <v>4128</v>
      </c>
      <c r="M632" s="66" t="s">
        <v>72</v>
      </c>
      <c r="N632" s="66" t="s">
        <v>73</v>
      </c>
      <c r="O632" s="66"/>
      <c r="P632" s="66"/>
      <c r="Q632" s="66"/>
      <c r="R632" s="66">
        <v>0</v>
      </c>
      <c r="S632" s="66"/>
      <c r="T632" s="66">
        <v>0</v>
      </c>
      <c r="U632" s="66" t="s">
        <v>8036</v>
      </c>
      <c r="V632" s="66" t="s">
        <v>8037</v>
      </c>
      <c r="W632" s="66" t="s">
        <v>4128</v>
      </c>
      <c r="X632" s="66" t="s">
        <v>72</v>
      </c>
      <c r="Y632" s="66" t="s">
        <v>73</v>
      </c>
      <c r="Z632" s="66"/>
      <c r="AA632" s="66"/>
      <c r="AB632" s="66"/>
      <c r="AC632" s="66"/>
      <c r="AD632" s="66">
        <v>393394225871</v>
      </c>
      <c r="AE632" s="66" t="s">
        <v>8038</v>
      </c>
      <c r="AF632" s="66" t="s">
        <v>75</v>
      </c>
      <c r="AG632" s="66" t="s">
        <v>4128</v>
      </c>
      <c r="AH632" s="66" t="s">
        <v>72</v>
      </c>
      <c r="AI632" s="66" t="s">
        <v>77</v>
      </c>
      <c r="AJ632" s="66" t="s">
        <v>8039</v>
      </c>
      <c r="AK632" s="66" t="s">
        <v>1076</v>
      </c>
      <c r="AL632" s="66" t="s">
        <v>6287</v>
      </c>
      <c r="AM632" s="66">
        <v>415</v>
      </c>
      <c r="AN632" s="66">
        <v>442</v>
      </c>
      <c r="AO632" s="66" t="s">
        <v>8040</v>
      </c>
      <c r="AP632" s="66" t="s">
        <v>8041</v>
      </c>
      <c r="AQ632" s="66" t="s">
        <v>8041</v>
      </c>
      <c r="AR632" s="66" t="s">
        <v>268</v>
      </c>
      <c r="AS632" s="66" t="s">
        <v>269</v>
      </c>
      <c r="AT632" s="67">
        <v>2016</v>
      </c>
      <c r="AU632" s="67" t="s">
        <v>2900</v>
      </c>
      <c r="AV632" s="67">
        <v>102</v>
      </c>
      <c r="AW632" s="67">
        <v>25.93</v>
      </c>
      <c r="AX632" s="66" t="s">
        <v>7925</v>
      </c>
      <c r="AY632" s="66" t="s">
        <v>8033</v>
      </c>
      <c r="AZ632" s="66" t="s">
        <v>86</v>
      </c>
      <c r="BA632" s="66" t="s">
        <v>8042</v>
      </c>
      <c r="BB632" s="66" t="s">
        <v>268</v>
      </c>
      <c r="BC632" s="66" t="s">
        <v>110</v>
      </c>
      <c r="BD632" s="67" t="str">
        <f t="shared" si="96"/>
        <v>01/10/2016</v>
      </c>
      <c r="BE632" s="67" t="str">
        <f t="shared" si="97"/>
        <v>01/02/2024</v>
      </c>
      <c r="BF632" s="67">
        <f t="shared" si="98"/>
        <v>88</v>
      </c>
      <c r="BG632" s="68">
        <f t="shared" si="99"/>
        <v>0.18545454545454546</v>
      </c>
      <c r="BH632" s="68">
        <f t="shared" si="100"/>
        <v>0.17286666666666667</v>
      </c>
      <c r="BI632" s="68">
        <f t="shared" si="101"/>
        <v>0.24545454545454545</v>
      </c>
      <c r="BJ632" s="68">
        <f t="shared" si="102"/>
        <v>0.60377575757575763</v>
      </c>
      <c r="BK632" s="9" t="e">
        <f t="shared" si="103"/>
        <v>#REF!</v>
      </c>
      <c r="BL632" s="10"/>
      <c r="BM632" s="9">
        <v>63</v>
      </c>
      <c r="BN632" s="64"/>
      <c r="BO632" s="64"/>
      <c r="BP632" s="64"/>
      <c r="BQ632" s="64"/>
      <c r="BR632" s="64"/>
      <c r="BS632" s="64"/>
      <c r="BT632" s="64"/>
      <c r="BU632" s="64"/>
      <c r="BV632" s="64"/>
      <c r="BW632" s="64"/>
      <c r="BX632" s="64"/>
      <c r="BY632" s="64"/>
      <c r="BZ632" s="64"/>
      <c r="CA632" s="64"/>
      <c r="CB632" s="64"/>
      <c r="CC632" s="64"/>
      <c r="CD632" s="64"/>
      <c r="CE632" s="64"/>
      <c r="CF632" s="64"/>
      <c r="CG632" s="64"/>
      <c r="CH632" s="64"/>
      <c r="CI632" s="64"/>
      <c r="CJ632" s="64"/>
      <c r="CK632" s="64"/>
      <c r="CL632" s="64"/>
      <c r="CM632" s="64"/>
      <c r="CN632" s="64"/>
      <c r="CO632" s="64"/>
      <c r="CP632" s="64"/>
      <c r="CQ632" s="64"/>
      <c r="CR632" s="64"/>
      <c r="CS632" s="64"/>
      <c r="CT632" s="64"/>
      <c r="CU632" s="64"/>
      <c r="CV632" s="64"/>
      <c r="CW632" s="64"/>
      <c r="CX632" s="64"/>
      <c r="CY632" s="64"/>
      <c r="CZ632" s="64"/>
      <c r="DA632" s="64"/>
      <c r="DB632" s="64"/>
      <c r="DC632" s="64"/>
      <c r="DD632" s="64"/>
      <c r="DE632" s="64"/>
      <c r="DF632" s="64"/>
      <c r="DG632" s="64"/>
      <c r="DH632" s="64"/>
      <c r="DI632" s="64"/>
      <c r="DJ632" s="64"/>
      <c r="DK632" s="64"/>
      <c r="DL632" s="64"/>
      <c r="DM632" s="64"/>
      <c r="DN632" s="64"/>
      <c r="DO632" s="64"/>
      <c r="DP632" s="64"/>
      <c r="DQ632" s="64"/>
      <c r="DR632" s="64"/>
      <c r="DS632" s="64"/>
      <c r="DT632" s="64"/>
      <c r="DU632" s="64"/>
      <c r="DV632" s="64"/>
      <c r="DW632" s="64"/>
      <c r="DX632" s="64"/>
      <c r="DY632" s="64"/>
      <c r="DZ632" s="64"/>
      <c r="EA632" s="64"/>
      <c r="EB632" s="64"/>
      <c r="EC632" s="64"/>
      <c r="ED632" s="64"/>
      <c r="EE632" s="64"/>
      <c r="EF632" s="64"/>
      <c r="EG632" s="64"/>
      <c r="EH632" s="64"/>
      <c r="EI632" s="64"/>
      <c r="EJ632" s="64"/>
      <c r="EK632" s="64"/>
      <c r="EL632" s="64"/>
      <c r="EM632" s="64"/>
      <c r="EN632" s="64"/>
      <c r="EO632" s="64"/>
      <c r="EP632" s="64"/>
      <c r="EQ632" s="64"/>
      <c r="ER632" s="64"/>
      <c r="ES632" s="64"/>
      <c r="ET632" s="64"/>
      <c r="EU632" s="64"/>
      <c r="EV632" s="64"/>
      <c r="EW632" s="64"/>
      <c r="EX632" s="64"/>
      <c r="EY632" s="64"/>
      <c r="EZ632" s="64"/>
      <c r="FA632" s="64"/>
      <c r="FB632" s="64"/>
      <c r="FC632" s="64"/>
      <c r="FD632" s="64"/>
      <c r="FE632" s="64"/>
      <c r="FF632" s="64"/>
      <c r="FG632" s="64"/>
      <c r="FH632" s="64"/>
      <c r="FI632" s="64"/>
      <c r="FJ632" s="64"/>
      <c r="FK632" s="64"/>
      <c r="FL632" s="64"/>
      <c r="FM632" s="64"/>
      <c r="FN632" s="64"/>
      <c r="FO632" s="64"/>
      <c r="FP632" s="64"/>
      <c r="FQ632" s="64"/>
      <c r="FR632" s="64"/>
      <c r="FS632" s="64"/>
      <c r="FT632" s="64"/>
      <c r="FU632" s="64"/>
      <c r="FV632" s="64"/>
    </row>
    <row r="633" spans="1:178" hidden="1" x14ac:dyDescent="0.35">
      <c r="A633" s="66">
        <v>678</v>
      </c>
      <c r="B633" s="66" t="s">
        <v>63</v>
      </c>
      <c r="C633" s="66" t="s">
        <v>1927</v>
      </c>
      <c r="D633" s="66" t="s">
        <v>5008</v>
      </c>
      <c r="E633" s="66" t="s">
        <v>136</v>
      </c>
      <c r="F633" s="66" t="s">
        <v>8043</v>
      </c>
      <c r="G633" s="66"/>
      <c r="H633" s="66" t="s">
        <v>8044</v>
      </c>
      <c r="I633" s="66">
        <v>0</v>
      </c>
      <c r="J633" s="66" t="s">
        <v>8045</v>
      </c>
      <c r="K633" s="66" t="s">
        <v>8046</v>
      </c>
      <c r="L633" s="66" t="s">
        <v>1017</v>
      </c>
      <c r="M633" s="66" t="s">
        <v>510</v>
      </c>
      <c r="N633" s="66" t="s">
        <v>73</v>
      </c>
      <c r="O633" s="66"/>
      <c r="P633" s="66"/>
      <c r="Q633" s="66"/>
      <c r="R633" s="66">
        <v>0</v>
      </c>
      <c r="S633" s="66"/>
      <c r="T633" s="66">
        <v>0</v>
      </c>
      <c r="U633" s="66" t="s">
        <v>8045</v>
      </c>
      <c r="V633" s="66" t="s">
        <v>8046</v>
      </c>
      <c r="W633" s="66" t="s">
        <v>1017</v>
      </c>
      <c r="X633" s="66" t="s">
        <v>510</v>
      </c>
      <c r="Y633" s="66" t="s">
        <v>73</v>
      </c>
      <c r="Z633" s="66"/>
      <c r="AA633" s="66"/>
      <c r="AB633" s="66"/>
      <c r="AC633" s="66"/>
      <c r="AD633" s="66">
        <v>3347184058</v>
      </c>
      <c r="AE633" s="66" t="s">
        <v>8047</v>
      </c>
      <c r="AF633" s="66" t="s">
        <v>75</v>
      </c>
      <c r="AG633" s="66" t="s">
        <v>1017</v>
      </c>
      <c r="AH633" s="66" t="s">
        <v>510</v>
      </c>
      <c r="AI633" s="66" t="s">
        <v>77</v>
      </c>
      <c r="AJ633" s="66" t="s">
        <v>8048</v>
      </c>
      <c r="AK633" s="66" t="s">
        <v>264</v>
      </c>
      <c r="AL633" s="66" t="s">
        <v>8049</v>
      </c>
      <c r="AM633" s="66">
        <v>689</v>
      </c>
      <c r="AN633" s="66">
        <v>678</v>
      </c>
      <c r="AO633" s="66" t="s">
        <v>8050</v>
      </c>
      <c r="AP633" s="66" t="s">
        <v>8051</v>
      </c>
      <c r="AQ633" s="66" t="s">
        <v>8051</v>
      </c>
      <c r="AR633" s="66" t="s">
        <v>268</v>
      </c>
      <c r="AS633" s="66" t="s">
        <v>7427</v>
      </c>
      <c r="AT633" s="67">
        <v>2017</v>
      </c>
      <c r="AU633" s="67" t="s">
        <v>3056</v>
      </c>
      <c r="AV633" s="67">
        <v>86</v>
      </c>
      <c r="AW633" s="67">
        <v>22.3</v>
      </c>
      <c r="AX633" s="66" t="s">
        <v>1927</v>
      </c>
      <c r="AY633" s="66" t="s">
        <v>5008</v>
      </c>
      <c r="AZ633" s="66" t="s">
        <v>2190</v>
      </c>
      <c r="BA633" s="66" t="s">
        <v>8052</v>
      </c>
      <c r="BB633" s="66" t="s">
        <v>268</v>
      </c>
      <c r="BC633" s="66" t="s">
        <v>7429</v>
      </c>
      <c r="BD633" s="67" t="str">
        <f t="shared" si="96"/>
        <v>01/10/2017</v>
      </c>
      <c r="BE633" s="67" t="str">
        <f t="shared" si="97"/>
        <v>01/03/2024</v>
      </c>
      <c r="BF633" s="67">
        <f t="shared" si="98"/>
        <v>77</v>
      </c>
      <c r="BG633" s="68">
        <f t="shared" si="99"/>
        <v>0.15636363636363637</v>
      </c>
      <c r="BH633" s="68">
        <f t="shared" si="100"/>
        <v>0.1486666666666667</v>
      </c>
      <c r="BI633" s="68">
        <f t="shared" si="101"/>
        <v>0.2805194805194805</v>
      </c>
      <c r="BJ633" s="68">
        <f t="shared" si="102"/>
        <v>0.5855497835497836</v>
      </c>
      <c r="BK633" s="9" t="e">
        <f t="shared" si="103"/>
        <v>#REF!</v>
      </c>
      <c r="BL633" s="10"/>
      <c r="BM633" s="9">
        <v>64</v>
      </c>
    </row>
    <row r="634" spans="1:178" hidden="1" x14ac:dyDescent="0.35">
      <c r="A634" s="66">
        <v>443</v>
      </c>
      <c r="B634" s="66" t="s">
        <v>63</v>
      </c>
      <c r="C634" s="66" t="s">
        <v>764</v>
      </c>
      <c r="D634" s="66" t="s">
        <v>8053</v>
      </c>
      <c r="E634" s="66" t="s">
        <v>66</v>
      </c>
      <c r="F634" s="66" t="s">
        <v>8054</v>
      </c>
      <c r="G634" s="66"/>
      <c r="H634" s="66" t="s">
        <v>8055</v>
      </c>
      <c r="I634" s="66">
        <v>0</v>
      </c>
      <c r="J634" s="66" t="s">
        <v>8056</v>
      </c>
      <c r="K634" s="66" t="s">
        <v>7148</v>
      </c>
      <c r="L634" s="66" t="s">
        <v>5763</v>
      </c>
      <c r="M634" s="66" t="s">
        <v>72</v>
      </c>
      <c r="N634" s="66" t="s">
        <v>73</v>
      </c>
      <c r="O634" s="66"/>
      <c r="P634" s="66"/>
      <c r="Q634" s="66"/>
      <c r="R634" s="66">
        <v>0</v>
      </c>
      <c r="S634" s="66"/>
      <c r="T634" s="66">
        <v>0</v>
      </c>
      <c r="U634" s="66" t="s">
        <v>8056</v>
      </c>
      <c r="V634" s="66" t="s">
        <v>7148</v>
      </c>
      <c r="W634" s="66" t="s">
        <v>5763</v>
      </c>
      <c r="X634" s="66" t="s">
        <v>72</v>
      </c>
      <c r="Y634" s="66" t="s">
        <v>73</v>
      </c>
      <c r="Z634" s="66"/>
      <c r="AA634" s="66"/>
      <c r="AB634" s="66"/>
      <c r="AC634" s="66"/>
      <c r="AD634" s="66">
        <v>393280031351</v>
      </c>
      <c r="AE634" s="66" t="s">
        <v>8057</v>
      </c>
      <c r="AF634" s="66" t="s">
        <v>75</v>
      </c>
      <c r="AG634" s="66" t="s">
        <v>76</v>
      </c>
      <c r="AH634" s="66" t="s">
        <v>72</v>
      </c>
      <c r="AI634" s="66" t="s">
        <v>223</v>
      </c>
      <c r="AJ634" s="66" t="s">
        <v>8058</v>
      </c>
      <c r="AK634" s="66" t="s">
        <v>8059</v>
      </c>
      <c r="AL634" s="66" t="s">
        <v>8060</v>
      </c>
      <c r="AM634" s="66">
        <v>438</v>
      </c>
      <c r="AN634" s="66">
        <v>443</v>
      </c>
      <c r="AO634" s="66" t="s">
        <v>8061</v>
      </c>
      <c r="AP634" s="66" t="s">
        <v>8062</v>
      </c>
      <c r="AQ634" s="66" t="s">
        <v>8062</v>
      </c>
      <c r="AR634" s="66" t="s">
        <v>83</v>
      </c>
      <c r="AS634" s="66" t="s">
        <v>735</v>
      </c>
      <c r="AT634" s="67">
        <v>2011</v>
      </c>
      <c r="AU634" s="67" t="s">
        <v>8063</v>
      </c>
      <c r="AV634" s="67">
        <v>110</v>
      </c>
      <c r="AW634" s="67">
        <v>27.65</v>
      </c>
      <c r="AX634" s="66" t="s">
        <v>764</v>
      </c>
      <c r="AY634" s="66" t="s">
        <v>8053</v>
      </c>
      <c r="AZ634" s="66" t="s">
        <v>86</v>
      </c>
      <c r="BA634" s="66" t="s">
        <v>8064</v>
      </c>
      <c r="BB634" s="66" t="s">
        <v>268</v>
      </c>
      <c r="BC634" s="66" t="s">
        <v>110</v>
      </c>
      <c r="BD634" s="67" t="str">
        <f t="shared" ref="BD634:BD636" si="104">"01/10/"&amp;AT634</f>
        <v>01/10/2011</v>
      </c>
      <c r="BE634" s="67" t="str">
        <f t="shared" ref="BE634:BE636" si="105">"01"&amp;RIGHT(TEXT(AU634,"GG/MM/AAAA"),8)</f>
        <v>01/12/2021</v>
      </c>
      <c r="BF634" s="67">
        <f t="shared" ref="BF634:BF636" si="106">DATEDIF(BD634,BE634,"M")</f>
        <v>122</v>
      </c>
      <c r="BG634" s="68">
        <f t="shared" ref="BG634:BG636" si="107">AV634/110*0.2</f>
        <v>0.2</v>
      </c>
      <c r="BH634" s="68">
        <f t="shared" ref="BH634:BH636" si="108">AW634/30*0.2</f>
        <v>0.18433333333333335</v>
      </c>
      <c r="BI634" s="68">
        <f t="shared" ref="BI634:BI636" si="109">36/BF634*0.6</f>
        <v>0.17704918032786884</v>
      </c>
      <c r="BJ634" s="68">
        <f t="shared" ref="BJ634:BJ636" si="110">SUM(BG634:BI634)</f>
        <v>0.56138251366120218</v>
      </c>
      <c r="BK634" s="9" t="e">
        <f t="shared" si="103"/>
        <v>#REF!</v>
      </c>
      <c r="BL634" s="10"/>
      <c r="BM634" s="9">
        <v>65</v>
      </c>
    </row>
    <row r="635" spans="1:178" hidden="1" x14ac:dyDescent="0.35">
      <c r="A635" s="66">
        <v>891</v>
      </c>
      <c r="B635" s="66" t="s">
        <v>63</v>
      </c>
      <c r="C635" s="66" t="s">
        <v>561</v>
      </c>
      <c r="D635" s="66" t="s">
        <v>2557</v>
      </c>
      <c r="E635" s="66" t="s">
        <v>66</v>
      </c>
      <c r="F635" s="66" t="s">
        <v>8065</v>
      </c>
      <c r="G635" s="66"/>
      <c r="H635" s="66" t="s">
        <v>8066</v>
      </c>
      <c r="I635" s="66">
        <v>0</v>
      </c>
      <c r="J635" s="66" t="s">
        <v>8067</v>
      </c>
      <c r="K635" s="66" t="s">
        <v>5784</v>
      </c>
      <c r="L635" s="66" t="s">
        <v>5785</v>
      </c>
      <c r="M635" s="66" t="s">
        <v>510</v>
      </c>
      <c r="N635" s="66" t="s">
        <v>73</v>
      </c>
      <c r="O635" s="66"/>
      <c r="P635" s="66"/>
      <c r="Q635" s="66"/>
      <c r="R635" s="66">
        <v>0</v>
      </c>
      <c r="S635" s="66"/>
      <c r="T635" s="66">
        <v>0</v>
      </c>
      <c r="U635" s="66" t="s">
        <v>8067</v>
      </c>
      <c r="V635" s="66" t="s">
        <v>5784</v>
      </c>
      <c r="W635" s="66" t="s">
        <v>5785</v>
      </c>
      <c r="X635" s="66" t="s">
        <v>510</v>
      </c>
      <c r="Y635" s="66" t="s">
        <v>73</v>
      </c>
      <c r="Z635" s="66"/>
      <c r="AA635" s="66"/>
      <c r="AB635" s="66"/>
      <c r="AC635" s="66"/>
      <c r="AD635" s="66" t="s">
        <v>8068</v>
      </c>
      <c r="AE635" s="66" t="s">
        <v>8069</v>
      </c>
      <c r="AF635" s="66" t="s">
        <v>75</v>
      </c>
      <c r="AG635" s="66" t="s">
        <v>509</v>
      </c>
      <c r="AH635" s="66" t="s">
        <v>510</v>
      </c>
      <c r="AI635" s="66" t="s">
        <v>77</v>
      </c>
      <c r="AJ635" s="66" t="s">
        <v>8070</v>
      </c>
      <c r="AK635" s="66" t="s">
        <v>8071</v>
      </c>
      <c r="AL635" s="66" t="s">
        <v>6581</v>
      </c>
      <c r="AM635" s="66">
        <v>929</v>
      </c>
      <c r="AN635" s="66">
        <v>891</v>
      </c>
      <c r="AO635" s="66" t="s">
        <v>8072</v>
      </c>
      <c r="AP635" s="66" t="s">
        <v>8073</v>
      </c>
      <c r="AQ635" s="66" t="s">
        <v>8073</v>
      </c>
      <c r="AR635" s="66" t="s">
        <v>268</v>
      </c>
      <c r="AS635" s="66" t="s">
        <v>923</v>
      </c>
      <c r="AT635" s="67">
        <v>2015</v>
      </c>
      <c r="AU635" s="67" t="s">
        <v>3762</v>
      </c>
      <c r="AV635" s="67">
        <v>97</v>
      </c>
      <c r="AW635" s="67">
        <v>24.23</v>
      </c>
      <c r="AX635" s="66" t="s">
        <v>561</v>
      </c>
      <c r="AY635" s="66" t="s">
        <v>2557</v>
      </c>
      <c r="AZ635" s="66" t="s">
        <v>3980</v>
      </c>
      <c r="BA635" s="66" t="s">
        <v>8074</v>
      </c>
      <c r="BB635" s="66" t="s">
        <v>268</v>
      </c>
      <c r="BC635" s="66" t="s">
        <v>7488</v>
      </c>
      <c r="BD635" s="67" t="str">
        <f t="shared" si="104"/>
        <v>01/10/2015</v>
      </c>
      <c r="BE635" s="67" t="str">
        <f t="shared" si="105"/>
        <v>01/02/2024</v>
      </c>
      <c r="BF635" s="67">
        <f t="shared" si="106"/>
        <v>100</v>
      </c>
      <c r="BG635" s="68">
        <f t="shared" si="107"/>
        <v>0.17636363636363639</v>
      </c>
      <c r="BH635" s="68">
        <f t="shared" si="108"/>
        <v>0.16153333333333333</v>
      </c>
      <c r="BI635" s="68">
        <f t="shared" si="109"/>
        <v>0.216</v>
      </c>
      <c r="BJ635" s="68">
        <f t="shared" si="110"/>
        <v>0.55389696969696967</v>
      </c>
      <c r="BK635" s="9" t="e">
        <f t="shared" ref="BK635:BK636" si="111">BK634+1</f>
        <v>#REF!</v>
      </c>
      <c r="BL635" s="10"/>
      <c r="BM635" s="9">
        <v>66</v>
      </c>
    </row>
    <row r="636" spans="1:178" hidden="1" x14ac:dyDescent="0.35">
      <c r="A636" s="66">
        <v>425</v>
      </c>
      <c r="B636" s="66" t="s">
        <v>63</v>
      </c>
      <c r="C636" s="66" t="s">
        <v>1068</v>
      </c>
      <c r="D636" s="66" t="s">
        <v>8075</v>
      </c>
      <c r="E636" s="66" t="s">
        <v>66</v>
      </c>
      <c r="F636" s="66" t="s">
        <v>8076</v>
      </c>
      <c r="G636" s="66"/>
      <c r="H636" s="66" t="s">
        <v>8077</v>
      </c>
      <c r="I636" s="66">
        <v>0</v>
      </c>
      <c r="J636" s="66" t="s">
        <v>8078</v>
      </c>
      <c r="K636" s="66" t="s">
        <v>943</v>
      </c>
      <c r="L636" s="66" t="s">
        <v>1015</v>
      </c>
      <c r="M636" s="66" t="s">
        <v>72</v>
      </c>
      <c r="N636" s="66" t="s">
        <v>73</v>
      </c>
      <c r="O636" s="66"/>
      <c r="P636" s="66"/>
      <c r="Q636" s="66"/>
      <c r="R636" s="66">
        <v>0</v>
      </c>
      <c r="S636" s="66"/>
      <c r="T636" s="66">
        <v>0</v>
      </c>
      <c r="U636" s="66" t="s">
        <v>8078</v>
      </c>
      <c r="V636" s="66" t="s">
        <v>943</v>
      </c>
      <c r="W636" s="66" t="s">
        <v>1015</v>
      </c>
      <c r="X636" s="66" t="s">
        <v>72</v>
      </c>
      <c r="Y636" s="66" t="s">
        <v>73</v>
      </c>
      <c r="Z636" s="66"/>
      <c r="AA636" s="66"/>
      <c r="AB636" s="66"/>
      <c r="AC636" s="66"/>
      <c r="AD636" s="66">
        <v>393803885577</v>
      </c>
      <c r="AE636" s="66" t="s">
        <v>8079</v>
      </c>
      <c r="AF636" s="66" t="s">
        <v>8080</v>
      </c>
      <c r="AG636" s="66"/>
      <c r="AH636" s="66"/>
      <c r="AI636" s="66" t="s">
        <v>77</v>
      </c>
      <c r="AJ636" s="66" t="s">
        <v>8081</v>
      </c>
      <c r="AK636" s="66" t="s">
        <v>1019</v>
      </c>
      <c r="AL636" s="66" t="s">
        <v>8082</v>
      </c>
      <c r="AM636" s="66">
        <v>403</v>
      </c>
      <c r="AN636" s="66">
        <v>425</v>
      </c>
      <c r="AO636" s="66" t="s">
        <v>8083</v>
      </c>
      <c r="AP636" s="66" t="s">
        <v>8084</v>
      </c>
      <c r="AQ636" s="66" t="s">
        <v>8084</v>
      </c>
      <c r="AR636" s="66" t="s">
        <v>268</v>
      </c>
      <c r="AS636" s="66" t="s">
        <v>7395</v>
      </c>
      <c r="AT636" s="67">
        <v>2015</v>
      </c>
      <c r="AU636" s="67" t="s">
        <v>3138</v>
      </c>
      <c r="AV636" s="67">
        <v>95</v>
      </c>
      <c r="AW636" s="67">
        <v>24</v>
      </c>
      <c r="AX636" s="66" t="s">
        <v>1068</v>
      </c>
      <c r="AY636" s="66" t="s">
        <v>8075</v>
      </c>
      <c r="AZ636" s="66" t="s">
        <v>2190</v>
      </c>
      <c r="BA636" s="66" t="s">
        <v>8085</v>
      </c>
      <c r="BB636" s="66" t="s">
        <v>268</v>
      </c>
      <c r="BC636" s="66" t="s">
        <v>7316</v>
      </c>
      <c r="BD636" s="67" t="str">
        <f t="shared" si="104"/>
        <v>01/10/2015</v>
      </c>
      <c r="BE636" s="67" t="str">
        <f t="shared" si="105"/>
        <v>01/04/2024</v>
      </c>
      <c r="BF636" s="67">
        <f t="shared" si="106"/>
        <v>102</v>
      </c>
      <c r="BG636" s="68">
        <f t="shared" si="107"/>
        <v>0.17272727272727273</v>
      </c>
      <c r="BH636" s="68">
        <f t="shared" si="108"/>
        <v>0.16000000000000003</v>
      </c>
      <c r="BI636" s="68">
        <f t="shared" si="109"/>
        <v>0.21176470588235294</v>
      </c>
      <c r="BJ636" s="68">
        <f t="shared" si="110"/>
        <v>0.54449197860962573</v>
      </c>
      <c r="BK636" s="9" t="e">
        <f t="shared" si="111"/>
        <v>#REF!</v>
      </c>
      <c r="BL636" s="10"/>
      <c r="BM636" s="9">
        <v>67</v>
      </c>
    </row>
    <row r="637" spans="1:178" x14ac:dyDescent="0.35">
      <c r="A637" s="24"/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  <c r="AE637" s="24"/>
      <c r="AF637" s="24"/>
      <c r="AG637" s="24"/>
      <c r="AH637" s="24"/>
      <c r="AI637" s="24"/>
      <c r="AJ637" s="24"/>
      <c r="AK637" s="24"/>
      <c r="AL637" s="24"/>
      <c r="AM637" s="24"/>
      <c r="AN637" s="24"/>
      <c r="AO637" s="24"/>
      <c r="AP637" s="24"/>
      <c r="AQ637" s="24"/>
      <c r="AR637" s="24"/>
      <c r="AS637" s="24"/>
      <c r="AT637" s="25"/>
      <c r="AU637" s="25"/>
      <c r="AV637" s="25"/>
      <c r="AW637" s="25"/>
      <c r="AX637" s="24"/>
      <c r="AY637" s="24"/>
      <c r="AZ637" s="24"/>
      <c r="BA637" s="24"/>
      <c r="BB637" s="24"/>
      <c r="BC637" s="24"/>
      <c r="BD637" s="25"/>
      <c r="BE637" s="25"/>
      <c r="BF637" s="25"/>
      <c r="BG637" s="26"/>
      <c r="BH637" s="26"/>
      <c r="BI637" s="26"/>
      <c r="BJ637" s="26"/>
      <c r="BK637" s="27"/>
      <c r="BL637" s="28"/>
      <c r="BM637" s="27"/>
    </row>
    <row r="638" spans="1:178" x14ac:dyDescent="0.35">
      <c r="A638" s="22"/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  <c r="AA638" s="22"/>
      <c r="AB638" s="22"/>
      <c r="AC638" s="22"/>
      <c r="AD638" s="22"/>
      <c r="AE638" s="22"/>
      <c r="AF638" s="22"/>
      <c r="AG638" s="22"/>
      <c r="AH638" s="22"/>
      <c r="AI638" s="22"/>
      <c r="AJ638" s="22"/>
      <c r="AK638" s="22"/>
      <c r="AL638" s="22"/>
      <c r="AM638" s="22"/>
      <c r="AN638" s="22"/>
      <c r="AO638" s="22"/>
      <c r="AP638" s="22"/>
      <c r="AQ638" s="22"/>
      <c r="AR638" s="22"/>
      <c r="AS638" s="22"/>
      <c r="AT638" s="40"/>
      <c r="AU638" s="40"/>
      <c r="AV638" s="40"/>
      <c r="AW638" s="40"/>
      <c r="AX638" s="22"/>
      <c r="AY638" s="22"/>
      <c r="AZ638" s="22"/>
      <c r="BA638" s="22"/>
      <c r="BB638" s="22"/>
      <c r="BC638" s="22"/>
      <c r="BD638" s="40"/>
      <c r="BE638" s="40"/>
      <c r="BF638" s="40"/>
      <c r="BG638" s="41"/>
      <c r="BH638" s="41"/>
      <c r="BI638" s="41"/>
      <c r="BJ638" s="41"/>
      <c r="BK638" s="27"/>
      <c r="BL638" s="28"/>
      <c r="BM638" s="27"/>
    </row>
    <row r="639" spans="1:178" x14ac:dyDescent="0.35">
      <c r="A639" s="12"/>
      <c r="B639" s="22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  <c r="AA639" s="22"/>
      <c r="AB639" s="22"/>
      <c r="AC639" s="22"/>
      <c r="AD639" s="22"/>
      <c r="AE639" s="22"/>
      <c r="AF639" s="22"/>
      <c r="AG639" s="22"/>
      <c r="AH639" s="22"/>
      <c r="AI639" s="22"/>
      <c r="AJ639" s="22"/>
      <c r="AK639" s="22"/>
      <c r="AL639" s="22"/>
      <c r="AM639" s="22"/>
      <c r="AN639" s="22"/>
      <c r="AO639" s="22"/>
      <c r="AP639" s="22"/>
      <c r="AQ639" s="22"/>
      <c r="AR639" s="22"/>
      <c r="AS639" s="22"/>
      <c r="AT639" s="40"/>
      <c r="AU639" s="40"/>
      <c r="AV639" s="40"/>
      <c r="AW639" s="40"/>
      <c r="AX639" s="22"/>
      <c r="AY639" s="22"/>
      <c r="AZ639" s="22"/>
      <c r="BA639" s="22"/>
      <c r="BB639" s="22"/>
      <c r="BC639" s="22"/>
      <c r="BD639" s="40"/>
      <c r="BE639" s="40"/>
      <c r="BF639" s="40"/>
      <c r="BG639" s="41"/>
      <c r="BH639" s="41"/>
      <c r="BI639" s="41"/>
      <c r="BJ639" s="41"/>
      <c r="BK639" s="27"/>
      <c r="BL639" s="28"/>
      <c r="BM639" s="27"/>
    </row>
    <row r="640" spans="1:178" x14ac:dyDescent="0.35">
      <c r="A640" s="22"/>
      <c r="B640" s="22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  <c r="AA640" s="22"/>
      <c r="AB640" s="22"/>
      <c r="AC640" s="22"/>
      <c r="AD640" s="22"/>
      <c r="AE640" s="22"/>
      <c r="AF640" s="22"/>
      <c r="AG640" s="22"/>
      <c r="AH640" s="22"/>
      <c r="AI640" s="22"/>
      <c r="AJ640" s="22"/>
      <c r="AK640" s="22"/>
      <c r="AL640" s="22"/>
      <c r="AM640" s="22"/>
      <c r="AN640" s="22"/>
      <c r="AO640" s="22"/>
      <c r="AP640" s="22"/>
      <c r="AQ640" s="22"/>
      <c r="AR640" s="22"/>
      <c r="AS640" s="22"/>
      <c r="AT640" s="40"/>
      <c r="AU640" s="40"/>
      <c r="AV640" s="40"/>
      <c r="AW640" s="40"/>
      <c r="AX640" s="22"/>
      <c r="AY640" s="22"/>
      <c r="AZ640" s="22"/>
      <c r="BA640" s="22"/>
      <c r="BB640" s="22"/>
      <c r="BC640" s="22"/>
      <c r="BD640" s="40"/>
      <c r="BE640" s="40"/>
      <c r="BF640" s="40"/>
      <c r="BG640" s="41"/>
      <c r="BH640" s="41"/>
      <c r="BI640" s="41"/>
      <c r="BJ640" s="41"/>
      <c r="BK640" s="27"/>
      <c r="BL640" s="28"/>
      <c r="BM640" s="27"/>
    </row>
    <row r="657" spans="10:10" x14ac:dyDescent="0.35">
      <c r="J657" s="78"/>
    </row>
  </sheetData>
  <hyperlinks>
    <hyperlink ref="AI333" r:id="rId1" xr:uid="{7C8CC82E-4971-494B-A651-8790605FC706}"/>
    <hyperlink ref="AM333" r:id="rId2" display="Allegati/8/questionary_form" xr:uid="{6F203DC4-99A6-43D9-8CCD-43DED4250298}"/>
    <hyperlink ref="AI405" r:id="rId3" xr:uid="{C45E5257-4CD5-4607-AB9E-920B7E777EF7}"/>
    <hyperlink ref="AM405" r:id="rId4" display="Allegati/9/questionary_form" xr:uid="{6EA27261-39FF-4AF7-99B7-923A455940FA}"/>
    <hyperlink ref="AI354" r:id="rId5" xr:uid="{F6E51086-583F-48A1-98FD-8DC81FCACE0C}"/>
    <hyperlink ref="AM354" r:id="rId6" display="Allegati/12/questionary_form" xr:uid="{A72204BE-1D80-435C-9DC6-C2FF06D6B788}"/>
    <hyperlink ref="AI162" r:id="rId7" xr:uid="{F5B4F9D3-6F15-435D-B3F0-80ECE146374D}"/>
    <hyperlink ref="AM162" r:id="rId8" display="Allegati/13/questionary_form" xr:uid="{771BFAD9-01FB-4573-B186-C36031E74152}"/>
    <hyperlink ref="AI200" r:id="rId9" xr:uid="{E7FD1EC1-50F5-4F2F-B916-8DBF8181DF13}"/>
    <hyperlink ref="AM200" r:id="rId10" display="Allegati/14/questionary_form" xr:uid="{8A7B728D-02A8-4544-8C73-38A302D99E0E}"/>
    <hyperlink ref="AI419" r:id="rId11" xr:uid="{8307251F-06CC-4FBE-9EC8-30ADFEB2A77C}"/>
    <hyperlink ref="AM419" r:id="rId12" display="Allegati/15/questionary_form" xr:uid="{C17C464A-707A-4D73-8BE3-86D49665ABD3}"/>
    <hyperlink ref="AI470" r:id="rId13" xr:uid="{CFA7EA9A-A724-4305-8CF1-0B1DFB133E25}"/>
    <hyperlink ref="AM470" r:id="rId14" display="Allegati/16/questionary_form" xr:uid="{5F3DF9D2-BCD0-42E5-BDBF-0D92F746BB41}"/>
    <hyperlink ref="AI334" r:id="rId15" xr:uid="{FCEAB05E-04F0-4273-8508-3B189B454C10}"/>
    <hyperlink ref="AM334" r:id="rId16" display="Allegati/17/questionary_form" xr:uid="{27A07A4F-AFA1-4EB1-821F-5D3E577B5221}"/>
    <hyperlink ref="AI539" r:id="rId17" xr:uid="{C1B3F3DD-8288-44C3-BF49-8A450F1307B6}"/>
    <hyperlink ref="AM539" r:id="rId18" display="Allegati/20/questionary_form" xr:uid="{71EB46DB-6553-405D-BDBD-36588A77AB06}"/>
    <hyperlink ref="AI180" r:id="rId19" xr:uid="{D328E424-ACBA-48FA-9FF3-3B5DC84927C7}"/>
    <hyperlink ref="AM180" r:id="rId20" display="Allegati/23/questionary_form" xr:uid="{FC9C6A2A-9C69-4E17-8E9B-02EFC8A66DCC}"/>
    <hyperlink ref="AI451" r:id="rId21" xr:uid="{0E67405F-FE07-466A-8417-B086D9456110}"/>
    <hyperlink ref="AM451" r:id="rId22" display="Allegati/24/questionary_form" xr:uid="{6D62AC89-259F-4B78-80A2-0CF7955514FB}"/>
    <hyperlink ref="AI514" r:id="rId23" xr:uid="{1175CD1C-6E39-403D-9906-E85159C907C8}"/>
    <hyperlink ref="AM514" r:id="rId24" display="Allegati/25/questionary_form" xr:uid="{70C70CBB-17D2-42E5-9990-BEB7D05FD892}"/>
    <hyperlink ref="AI296" r:id="rId25" xr:uid="{2CEA56F2-56C2-4D0B-8811-771D865A8B84}"/>
    <hyperlink ref="AM296" r:id="rId26" display="Allegati/26/questionary_form" xr:uid="{A36197D4-27FE-4A96-B3A3-1D18A1C680E5}"/>
    <hyperlink ref="AI179" r:id="rId27" xr:uid="{013DDBAF-DC2A-4010-AC7B-CCF5641392C1}"/>
    <hyperlink ref="AM179" r:id="rId28" display="Allegati/27/questionary_form" xr:uid="{AEE8A22C-93F5-466F-BB96-4309815826B4}"/>
    <hyperlink ref="AI175" r:id="rId29" xr:uid="{6F0000EA-33A8-4E45-9F04-334692AFEA64}"/>
    <hyperlink ref="AM175" r:id="rId30" display="Allegati/28/questionary_form" xr:uid="{5139E0EF-54B5-4088-8221-3C78FA83C8F4}"/>
    <hyperlink ref="AI359" r:id="rId31" xr:uid="{F26F4A89-0CD2-4D69-BB21-523D17E03456}"/>
    <hyperlink ref="AM359" r:id="rId32" display="Allegati/29/questionary_form" xr:uid="{80C3D709-FB87-4DF9-A6E2-E387D48721DE}"/>
    <hyperlink ref="AI460" r:id="rId33" xr:uid="{2D9BC243-E6ED-4858-B579-BC1B48E4C02D}"/>
    <hyperlink ref="AM460" r:id="rId34" display="Allegati/30/questionary_form" xr:uid="{73914B1B-591E-401E-887A-643B76BEDDD3}"/>
    <hyperlink ref="AI591" r:id="rId35" xr:uid="{6CFF7759-9C1B-47A8-8085-B64CDCAA95A1}"/>
    <hyperlink ref="AM591" r:id="rId36" display="Allegati/31/questionary_form" xr:uid="{92B081D2-7EB4-49B1-89E9-C525C077A329}"/>
    <hyperlink ref="AI223" r:id="rId37" xr:uid="{CF4CA796-F02D-45B2-B178-B3821D34EB69}"/>
    <hyperlink ref="AM223" r:id="rId38" display="Allegati/32/questionary_form" xr:uid="{A3DE9BB8-FFDC-4BC9-84B1-530889FAD728}"/>
    <hyperlink ref="AI221" r:id="rId39" xr:uid="{E3C09867-41F6-45E8-811D-98310FE5BA2D}"/>
    <hyperlink ref="AM221" r:id="rId40" display="Allegati/33/questionary_form" xr:uid="{F93811B0-59DF-4F7C-BAF9-4744467D4CDF}"/>
    <hyperlink ref="AI330" r:id="rId41" xr:uid="{CFE34D83-02ED-4938-B4C1-45770ACC5B47}"/>
    <hyperlink ref="AM330" r:id="rId42" display="Allegati/34/questionary_form" xr:uid="{E7DECA9C-6C0C-4901-8B65-5D45B2C74172}"/>
    <hyperlink ref="AI355" r:id="rId43" xr:uid="{5F560ADD-67DA-459C-9643-14DAA2E8DED2}"/>
    <hyperlink ref="AM355" r:id="rId44" display="Allegati/35/questionary_form" xr:uid="{7EE6B92F-70FC-45C0-A1CC-136627EEE654}"/>
    <hyperlink ref="AI415" r:id="rId45" xr:uid="{FF2D41A1-E778-4389-BA5A-005DEE0C1E7C}"/>
    <hyperlink ref="AM415" r:id="rId46" display="Allegati/36/questionary_form" xr:uid="{8A32B83B-7671-43D0-BE16-9B3E15298E48}"/>
    <hyperlink ref="AI413" r:id="rId47" xr:uid="{77F98D16-4818-4A86-AC90-B1A093536DBC}"/>
    <hyperlink ref="AM413" r:id="rId48" display="Allegati/37/questionary_form" xr:uid="{08647C28-7774-413E-9F16-AB4FA4209F3C}"/>
    <hyperlink ref="AI183" r:id="rId49" xr:uid="{1FC23CF5-E98C-4C66-8440-D12F3DEA5B32}"/>
    <hyperlink ref="AM183" r:id="rId50" display="Allegati/38/questionary_form" xr:uid="{622A49B4-2973-4E84-89E9-608570BCA9A2}"/>
    <hyperlink ref="AI99" r:id="rId51" xr:uid="{39AAF2E5-B867-4E29-BB09-F9D1F1D4EC28}"/>
    <hyperlink ref="AM99" r:id="rId52" display="Allegati/40/questionary_form" xr:uid="{0DBA160E-803D-4E07-8956-003E6D63BE68}"/>
    <hyperlink ref="AI190" r:id="rId53" xr:uid="{3C76CBBB-9EB4-492B-8206-B9C4F1FF6C28}"/>
    <hyperlink ref="AM190" r:id="rId54" display="Allegati/41/questionary_form" xr:uid="{373CC98D-1E79-4220-BE27-28889F8C51E6}"/>
    <hyperlink ref="AI352" r:id="rId55" xr:uid="{91F7BECE-7243-4423-B29E-F0BF38182921}"/>
    <hyperlink ref="AM352" r:id="rId56" display="Allegati/42/questionary_form" xr:uid="{EB2B6839-0EB0-4906-84DF-63C415240196}"/>
    <hyperlink ref="AI207" r:id="rId57" xr:uid="{3163B47F-C175-49A7-872E-52F57B2100EB}"/>
    <hyperlink ref="AM207" r:id="rId58" display="Allegati/43/questionary_form" xr:uid="{CD5C42C9-F069-41F7-8205-166BC3A3C9DB}"/>
    <hyperlink ref="AI541" r:id="rId59" xr:uid="{FC0A0F22-CAC5-492F-84E8-D76CAB4DD5E6}"/>
    <hyperlink ref="AM541" r:id="rId60" display="Allegati/44/questionary_form" xr:uid="{006BB11E-78F5-486C-9936-D60EF7271DEF}"/>
    <hyperlink ref="AI488" r:id="rId61" xr:uid="{11F00A21-93D0-4F6A-BC75-A7E7E5D6CCE8}"/>
    <hyperlink ref="AM488" r:id="rId62" display="Allegati/45/questionary_form" xr:uid="{E86D79F3-5F05-4558-BE4C-222AA641CF42}"/>
    <hyperlink ref="AI133" r:id="rId63" xr:uid="{60DA0102-3694-463A-AD0F-E64B669E5B79}"/>
    <hyperlink ref="AM133" r:id="rId64" display="Allegati/46/questionary_form" xr:uid="{CE8431BD-7AA9-4F42-81FD-66742EE069F9}"/>
    <hyperlink ref="AI367" r:id="rId65" xr:uid="{126ABDF6-E9F8-40C6-9A1B-24916E10C552}"/>
    <hyperlink ref="AM367" r:id="rId66" display="Allegati/47/questionary_form" xr:uid="{9B9666C9-D719-4FEE-A805-F234DF9D1D9B}"/>
    <hyperlink ref="AI496" r:id="rId67" xr:uid="{E10E614E-E769-4805-BAAF-765C18A233E3}"/>
    <hyperlink ref="AM496" r:id="rId68" display="Allegati/49/questionary_form" xr:uid="{A8292BA9-4DD8-4B60-8225-64543F60511B}"/>
    <hyperlink ref="AI380" r:id="rId69" xr:uid="{7155281D-2877-4435-BA09-EF3BADAAB903}"/>
    <hyperlink ref="AM380" r:id="rId70" display="Allegati/50/questionary_form" xr:uid="{0169D2E0-EB30-49B4-A119-7CB04A910F30}"/>
    <hyperlink ref="AI378" r:id="rId71" xr:uid="{B2CB3E56-9444-4673-B041-0702FB47CC76}"/>
    <hyperlink ref="AM378" r:id="rId72" display="Allegati/51/questionary_form" xr:uid="{F565F980-EF35-42AC-8D1E-E8B74F6A18CC}"/>
    <hyperlink ref="AI194" r:id="rId73" xr:uid="{73E71261-89BB-4CA5-B30A-94BC753883F8}"/>
    <hyperlink ref="AM194" r:id="rId74" display="Allegati/52/questionary_form" xr:uid="{FAA99B48-F583-4337-80D8-432DD1E45423}"/>
    <hyperlink ref="AI156" r:id="rId75" xr:uid="{81AF0470-53FD-4A36-BC1C-C6834DB14BE8}"/>
    <hyperlink ref="AM156" r:id="rId76" display="Allegati/53/questionary_form" xr:uid="{8BBB05D1-EB05-4C3D-91E6-0ACEADF21238}"/>
    <hyperlink ref="AI270" r:id="rId77" xr:uid="{CB9E8F2C-F734-427B-B17B-CA87037D82F1}"/>
    <hyperlink ref="AM270" r:id="rId78" display="Allegati/54/questionary_form" xr:uid="{0704E280-E5DD-490D-9DE1-9076F867D109}"/>
    <hyperlink ref="AI89" r:id="rId79" xr:uid="{6E12A2A9-99CE-4257-BBAC-2E4AA9C341AF}"/>
    <hyperlink ref="AM89" r:id="rId80" display="Allegati/55/questionary_form" xr:uid="{7B2E617D-EC11-4BFB-804D-92774C7D6991}"/>
    <hyperlink ref="AI177" r:id="rId81" xr:uid="{560401D6-848E-4584-9D84-E9344C81C30A}"/>
    <hyperlink ref="AM177" r:id="rId82" display="Allegati/56/questionary_form" xr:uid="{2D645B43-D916-4583-B597-19970D3FAE46}"/>
    <hyperlink ref="AI326" r:id="rId83" xr:uid="{F1E63A20-2A13-46C4-B813-CBBE806381FF}"/>
    <hyperlink ref="AM326" r:id="rId84" display="Allegati/58/questionary_form" xr:uid="{FF927859-C288-452F-8ED7-6C1EFCF14CB0}"/>
    <hyperlink ref="AI538" r:id="rId85" xr:uid="{E416C4E9-4DC3-4499-AF14-AABF41AAB5AF}"/>
    <hyperlink ref="AM538" r:id="rId86" display="Allegati/59/questionary_form" xr:uid="{06F572EC-689D-4CBA-872C-E984A0E9A61D}"/>
    <hyperlink ref="AI532" r:id="rId87" xr:uid="{2C46C959-D457-4980-8B52-891967BF9BEA}"/>
    <hyperlink ref="AM532" r:id="rId88" display="Allegati/60/questionary_form" xr:uid="{CB0079C4-8D45-45A7-AE7C-1231BD13CCFE}"/>
    <hyperlink ref="AI87" r:id="rId89" xr:uid="{BF88768E-44F6-4DBC-9928-209D610B7604}"/>
    <hyperlink ref="AM87" r:id="rId90" display="Allegati/61/questionary_form" xr:uid="{7E9526AD-255F-4584-9B9A-2BF2D7E82DCD}"/>
    <hyperlink ref="AI512" r:id="rId91" xr:uid="{B0E150A9-BF7B-4F74-AFF1-2CF8C5E604BC}"/>
    <hyperlink ref="AM512" r:id="rId92" display="Allegati/62/questionary_form" xr:uid="{1CCF3575-9184-433F-A33C-73F0C2A02A8A}"/>
    <hyperlink ref="AI452" r:id="rId93" xr:uid="{40C72250-9ACE-460D-A23E-1D7FB252C387}"/>
    <hyperlink ref="AM452" r:id="rId94" display="Allegati/63/questionary_form" xr:uid="{F3C2D15B-1690-4ACF-8488-C1B551CF982A}"/>
    <hyperlink ref="AI184" r:id="rId95" xr:uid="{2C32A3C6-2A3E-49F0-9A2F-7828DF21C03E}"/>
    <hyperlink ref="AM184" r:id="rId96" display="Allegati/64/questionary_form" xr:uid="{08E4BDC2-EAED-453D-9FF7-2A3D00C9EE58}"/>
    <hyperlink ref="AI386" r:id="rId97" xr:uid="{B3EE6E7B-C06A-4990-80A7-FDB296BB08AE}"/>
    <hyperlink ref="AM386" r:id="rId98" display="Allegati/66/questionary_form" xr:uid="{90CEDCA9-E5CF-4F18-9590-60F77F672E4E}"/>
    <hyperlink ref="AI482" r:id="rId99" xr:uid="{54A4FE45-6BED-4FD5-80A4-4CA09B04989D}"/>
    <hyperlink ref="AM482" r:id="rId100" display="Allegati/67/questionary_form" xr:uid="{942E4A17-5D1A-4796-8411-6E380CCA14E0}"/>
    <hyperlink ref="AI201" r:id="rId101" xr:uid="{AE3E2833-A7DE-4C5D-BBDF-C1EB80BBFADB}"/>
    <hyperlink ref="AM201" r:id="rId102" display="Allegati/68/questionary_form" xr:uid="{F7B0ACE7-519B-4CD9-B405-C894A8F26435}"/>
    <hyperlink ref="AI193" r:id="rId103" xr:uid="{AE9060A3-CE3D-4991-874B-187F75C6AAB5}"/>
    <hyperlink ref="AM193" r:id="rId104" display="Allegati/69/questionary_form" xr:uid="{289E527D-3474-478A-9C71-FF6E572ACAA9}"/>
    <hyperlink ref="AI66" r:id="rId105" xr:uid="{E6E14896-5E40-4174-AEB2-2EC9D0EC1365}"/>
    <hyperlink ref="AM66" r:id="rId106" display="Allegati/70/questionary_form" xr:uid="{22A62772-510A-466B-A8A4-CC0899963F7C}"/>
    <hyperlink ref="AI446" r:id="rId107" xr:uid="{F7F6E98E-7779-4AF8-94C9-B2959AB0489E}"/>
    <hyperlink ref="AM446" r:id="rId108" display="Allegati/71/questionary_form" xr:uid="{17A8FC41-E9E4-44C6-B6E7-570752324D10}"/>
    <hyperlink ref="AI274" r:id="rId109" xr:uid="{C764065F-5D6C-450A-9CD5-DC7F1CAF8009}"/>
    <hyperlink ref="AM274" r:id="rId110" display="Allegati/72/questionary_form" xr:uid="{73E12DA9-6636-4371-8817-6D02B14CA281}"/>
    <hyperlink ref="AI563" r:id="rId111" xr:uid="{11ACA9BD-9909-4CFB-8663-F39BF502641E}"/>
    <hyperlink ref="AM563" r:id="rId112" display="Allegati/73/questionary_form" xr:uid="{C79DB963-DC72-47D5-83BB-69F594C6168F}"/>
    <hyperlink ref="AI176" r:id="rId113" xr:uid="{B7E3EDA8-E534-41C0-97C9-28DB6B17B825}"/>
    <hyperlink ref="AM176" r:id="rId114" display="Allegati/75/questionary_form" xr:uid="{384377A2-2C36-487C-AF9E-0E5B77377845}"/>
    <hyperlink ref="AI100" r:id="rId115" xr:uid="{7E7FB676-63CC-440B-93E2-40EED241E5AE}"/>
    <hyperlink ref="AM100" r:id="rId116" display="Allegati/76/questionary_form" xr:uid="{9975546E-3B5D-434D-8275-8B49BFD9F408}"/>
    <hyperlink ref="AI564" r:id="rId117" xr:uid="{E9726BD6-8662-436C-90E5-BA8945F35F9C}"/>
    <hyperlink ref="AM564" r:id="rId118" display="Allegati/78/questionary_form" xr:uid="{160F811D-C577-46EE-B438-4836AD52CB29}"/>
    <hyperlink ref="AI506" r:id="rId119" xr:uid="{1736537F-D9B6-4A3F-AE6F-E43CA517FD97}"/>
    <hyperlink ref="AM506" r:id="rId120" display="Allegati/80/questionary_form" xr:uid="{7F00065A-994C-43E0-B93D-2B0CE9419827}"/>
    <hyperlink ref="AI546" r:id="rId121" xr:uid="{7D2BC7DE-AAA3-4C4D-96E5-50CC0B3FA48E}"/>
    <hyperlink ref="AM546" r:id="rId122" display="Allegati/81/questionary_form" xr:uid="{66DFF8BA-24CF-4836-9123-97F0CE1D407D}"/>
    <hyperlink ref="AI142" r:id="rId123" xr:uid="{C43B27CD-F407-475A-A18A-F91A04097BAD}"/>
    <hyperlink ref="AM142" r:id="rId124" display="Allegati/82/questionary_form" xr:uid="{11C73E3A-1760-47F0-BBCF-7ED157C111A1}"/>
    <hyperlink ref="AI258" r:id="rId125" xr:uid="{8B36E78F-7182-45E9-AE4A-CEE4A053870C}"/>
    <hyperlink ref="AM258" r:id="rId126" display="Allegati/84/questionary_form" xr:uid="{C7349A8D-CF1B-43C6-8DB1-50F700480490}"/>
    <hyperlink ref="AI507" r:id="rId127" xr:uid="{F6FBF94E-E5AB-4685-93EB-16104EE60E47}"/>
    <hyperlink ref="AM507" r:id="rId128" display="Allegati/86/questionary_form" xr:uid="{58FF216E-CEEA-405E-959A-0F83ED6BF7FB}"/>
    <hyperlink ref="AI161" r:id="rId129" xr:uid="{6D97C53B-6AA2-4BFB-A953-6B2F7881A7F9}"/>
    <hyperlink ref="AM161" r:id="rId130" display="Allegati/87/questionary_form" xr:uid="{CD9BE36B-5B05-4E60-962F-B68DE91A1EC0}"/>
    <hyperlink ref="AI4" r:id="rId131" xr:uid="{7D3DEF0D-ED9F-4D09-92D6-8B3427AA8B92}"/>
    <hyperlink ref="AM4" r:id="rId132" display="Allegati/88/questionary_form" xr:uid="{FE6BA172-B5C2-4947-95E0-17F2FBB08997}"/>
    <hyperlink ref="AI171" r:id="rId133" xr:uid="{CEB66492-E5CC-4C5B-9B51-76BF5BE6A63F}"/>
    <hyperlink ref="AM171" r:id="rId134" display="Allegati/89/questionary_form" xr:uid="{6EEEA365-B66D-443A-8C16-439DD9C58AF3}"/>
    <hyperlink ref="AI407" r:id="rId135" xr:uid="{32B550C5-EFC6-430B-9C29-0DE05FB67272}"/>
    <hyperlink ref="AM407" r:id="rId136" display="Allegati/91/questionary_form" xr:uid="{3D2D2C02-EC94-46F5-ACFB-241BD8BA3BAB}"/>
    <hyperlink ref="AI212" r:id="rId137" xr:uid="{CB3C5AFD-0FE8-467A-AF02-CF80EAAFB071}"/>
    <hyperlink ref="AM212" r:id="rId138" display="Allegati/92/questionary_form" xr:uid="{EC3ED759-E820-46EE-82AD-0BA542E7087A}"/>
    <hyperlink ref="AI247" r:id="rId139" xr:uid="{08AB9E72-66B0-448F-ADFD-A41174E332FD}"/>
    <hyperlink ref="AM247" r:id="rId140" display="Allegati/94/questionary_form" xr:uid="{8B0A8001-438D-443D-BA01-B7ACBD06BA9F}"/>
    <hyperlink ref="AI233" r:id="rId141" xr:uid="{7018BB30-F2F5-4533-97F0-BE457743BEED}"/>
    <hyperlink ref="AM233" r:id="rId142" display="Allegati/95/questionary_form" xr:uid="{57D4C870-9711-438D-BB13-717EA1D1F0AD}"/>
    <hyperlink ref="AI552" r:id="rId143" xr:uid="{E401C319-8C2C-4422-B4FA-E12880946688}"/>
    <hyperlink ref="AM552" r:id="rId144" display="Allegati/98/questionary_form" xr:uid="{7645F0DE-A67A-45DA-A6DD-DFE17F376707}"/>
    <hyperlink ref="AI29" r:id="rId145" xr:uid="{1B31A631-74BC-4EBE-ABE5-0D8A46390891}"/>
    <hyperlink ref="AM29" r:id="rId146" display="Allegati/99/questionary_form" xr:uid="{CFFFDFB7-21D9-41C8-8699-C42069A59AD7}"/>
    <hyperlink ref="AI477" r:id="rId147" xr:uid="{6F9C6901-4209-4EEC-AC0A-92C412CDD80D}"/>
    <hyperlink ref="AM477" r:id="rId148" display="Allegati/101/questionary_form" xr:uid="{E3EE121B-B175-46F5-BF43-42DC791BC2D3}"/>
    <hyperlink ref="AI558" r:id="rId149" xr:uid="{32D9764C-4124-44A5-942C-5C1C1FC89B1F}"/>
    <hyperlink ref="AM558" r:id="rId150" display="Allegati/102/questionary_form" xr:uid="{C198B37A-DFC2-4440-A9CB-6ED77B855CED}"/>
    <hyperlink ref="AI340" r:id="rId151" xr:uid="{D3721D99-0D42-4599-BCF4-0B058238F0BF}"/>
    <hyperlink ref="AM340" r:id="rId152" display="Allegati/103/questionary_form" xr:uid="{2B3E9EF9-D9C8-4BC8-B57E-33C526C25ACA}"/>
    <hyperlink ref="AI393" r:id="rId153" xr:uid="{7A8BC00C-16EE-476D-8D2D-54E6A82DDC26}"/>
    <hyperlink ref="AM393" r:id="rId154" display="Allegati/104/questionary_form" xr:uid="{9F3203B6-496C-4700-B7E4-08D9ED10BB56}"/>
    <hyperlink ref="AI468" r:id="rId155" xr:uid="{8DEA183C-F62D-4D86-8E15-23FC73F555B9}"/>
    <hyperlink ref="AM468" r:id="rId156" display="Allegati/105/questionary_form" xr:uid="{1110B687-294F-408C-9AEC-84283E4DCE68}"/>
    <hyperlink ref="AI431" r:id="rId157" xr:uid="{4CD50D06-681E-484E-8D8C-9EE6600845A9}"/>
    <hyperlink ref="AM431" r:id="rId158" display="Allegati/109/questionary_form" xr:uid="{D4EAACDA-FE0A-422F-83F0-15AD74CD8671}"/>
    <hyperlink ref="AI243" r:id="rId159" xr:uid="{EFDBBB34-AB9C-4F8E-9223-CA097651A705}"/>
    <hyperlink ref="AM243" r:id="rId160" display="Allegati/110/questionary_form" xr:uid="{1EA784F6-1E78-4F2C-A16C-8E8FFDF8645B}"/>
    <hyperlink ref="AI228" r:id="rId161" xr:uid="{309DC9ED-23E8-42D5-9DB7-AE7789948AE8}"/>
    <hyperlink ref="AM228" r:id="rId162" display="Allegati/111/questionary_form" xr:uid="{965DDDC1-0B9E-4252-AD84-E8B418DE3B9C}"/>
    <hyperlink ref="AI501" r:id="rId163" xr:uid="{5D7A78F5-36D9-44E7-AF17-F00B1B79E823}"/>
    <hyperlink ref="AM501" r:id="rId164" display="Allegati/112/questionary_form" xr:uid="{A82A1464-B530-4345-A5F7-0F7F8A6A0415}"/>
    <hyperlink ref="AI438" r:id="rId165" xr:uid="{65D48A74-5CB5-415F-AAF7-AC1FA4703872}"/>
    <hyperlink ref="AM438" r:id="rId166" display="Allegati/113/questionary_form" xr:uid="{88D79461-C47D-4BBB-AFB6-0C868312DBB1}"/>
    <hyperlink ref="AI301" r:id="rId167" xr:uid="{C6EDF56A-0957-4D1F-8464-7069FABF5ECE}"/>
    <hyperlink ref="AM301" r:id="rId168" display="Allegati/114/questionary_form" xr:uid="{E43F6823-F683-4010-9E4C-F41121B1111D}"/>
    <hyperlink ref="AI448" r:id="rId169" xr:uid="{377E0051-8165-4BB3-ADB4-8E55985FA69D}"/>
    <hyperlink ref="AM448" r:id="rId170" display="Allegati/115/questionary_form" xr:uid="{B2122445-DA9A-4924-9D95-0E908B01D5B3}"/>
    <hyperlink ref="AI516" r:id="rId171" xr:uid="{88E86F66-0E0C-4400-959A-BDA8104C5B9A}"/>
    <hyperlink ref="AM516" r:id="rId172" display="Allegati/117/questionary_form" xr:uid="{2771FA72-EB0F-4579-97FE-2B16E2CCA7AD}"/>
    <hyperlink ref="AI357" r:id="rId173" xr:uid="{A4B79FD8-D580-43E1-BE6F-D0B1417BA152}"/>
    <hyperlink ref="AM357" r:id="rId174" display="Allegati/119/questionary_form" xr:uid="{E5398476-E21A-4E4F-ADD8-1A8FD1DBC17D}"/>
    <hyperlink ref="AI535" r:id="rId175" xr:uid="{34321C11-8C0B-4728-BA7B-EE7E93D4A018}"/>
    <hyperlink ref="AM535" r:id="rId176" display="Allegati/120/questionary_form" xr:uid="{B5312C9B-076C-4602-BBA0-A9434FD924DE}"/>
    <hyperlink ref="AI293" r:id="rId177" xr:uid="{F5763A55-762B-469B-8533-B45EACEF3EB3}"/>
    <hyperlink ref="AM293" r:id="rId178" display="Allegati/121/questionary_form" xr:uid="{09977380-8B33-4926-95DD-7201DBADDA5C}"/>
    <hyperlink ref="AI505" r:id="rId179" xr:uid="{09DFBBD8-D19D-474C-A4F5-937C5F467D23}"/>
    <hyperlink ref="AM505" r:id="rId180" display="Allegati/122/questionary_form" xr:uid="{F5139F0C-B7A3-4001-9A3B-F6D53ABB4C8E}"/>
    <hyperlink ref="AI218" r:id="rId181" xr:uid="{9AA0DEC4-B6A1-4245-B80E-C93290EE29A1}"/>
    <hyperlink ref="AM218" r:id="rId182" display="Allegati/123/questionary_form" xr:uid="{EA571454-94C5-455A-A536-08E868279895}"/>
    <hyperlink ref="AI369" r:id="rId183" xr:uid="{AD101370-34CB-4E94-9DCA-B784FB28A383}"/>
    <hyperlink ref="AM369" r:id="rId184" display="Allegati/124/questionary_form" xr:uid="{24BE1CA1-87EB-4BB6-ADA4-43B800D0F614}"/>
    <hyperlink ref="AI348" r:id="rId185" xr:uid="{E56F5A74-E46C-47EE-8AE3-74395B874DDC}"/>
    <hyperlink ref="AM348" r:id="rId186" display="Allegati/125/questionary_form" xr:uid="{842C5A2F-D8ED-4C57-8682-D572598DB1A9}"/>
    <hyperlink ref="AI153" r:id="rId187" xr:uid="{3718F09C-D793-49F0-AF81-8B629CBC7F05}"/>
    <hyperlink ref="AM153" r:id="rId188" display="Allegati/126/questionary_form" xr:uid="{05D2FE68-0876-4EFF-89D9-FA4B80F52CF0}"/>
    <hyperlink ref="AI125" r:id="rId189" xr:uid="{E6EE6C93-B3E3-46E1-BDDC-5E8DBF47FA4D}"/>
    <hyperlink ref="AM125" r:id="rId190" display="Allegati/127/questionary_form" xr:uid="{FEB33A5E-2525-4150-89A5-8F96E8850DB7}"/>
    <hyperlink ref="AI550" r:id="rId191" xr:uid="{3AE9A5BF-7735-445C-B622-AD4DCE235747}"/>
    <hyperlink ref="AM550" r:id="rId192" display="Allegati/128/questionary_form" xr:uid="{E1FCD550-3680-4268-9538-7616CC2A01B6}"/>
    <hyperlink ref="AI254" r:id="rId193" xr:uid="{979F90F9-9C15-4478-B19B-AF7A0462156A}"/>
    <hyperlink ref="AM254" r:id="rId194" display="Allegati/129/questionary_form" xr:uid="{B90E0768-66E3-4016-8BD0-32106F66A086}"/>
    <hyperlink ref="AI182" r:id="rId195" xr:uid="{6AF6A30B-44DB-415A-BA77-28D902C3E8C8}"/>
    <hyperlink ref="AM182" r:id="rId196" display="Allegati/131/questionary_form" xr:uid="{20DA2135-EF05-4D75-8220-A9D052335CCC}"/>
    <hyperlink ref="AI455" r:id="rId197" xr:uid="{EC9A1785-C1D1-4261-943D-7781A5182137}"/>
    <hyperlink ref="AM455" r:id="rId198" display="Allegati/133/questionary_form" xr:uid="{59943274-A434-4F03-B6D4-FF8F992A98F1}"/>
    <hyperlink ref="AI245" r:id="rId199" xr:uid="{ABECC3FA-0DCD-4922-91AC-6FFB5D28E7C7}"/>
    <hyperlink ref="AM245" r:id="rId200" display="Allegati/132/questionary_form" xr:uid="{2C2C4C08-1180-4F0E-8ED1-0C287DA02621}"/>
    <hyperlink ref="AI406" r:id="rId201" xr:uid="{DD1E4EFE-A9A7-4E3F-BE3E-D5194E1B2A33}"/>
    <hyperlink ref="AM406" r:id="rId202" display="Allegati/135/questionary_form" xr:uid="{730751FA-90C2-40B8-B2C8-1675FF377E91}"/>
    <hyperlink ref="AI263" r:id="rId203" xr:uid="{AFA40F0E-5EB7-41C7-8C78-68E32F1DDFB2}"/>
    <hyperlink ref="AM263" r:id="rId204" display="Allegati/136/questionary_form" xr:uid="{F20E5B8E-1990-42DB-8473-1695D4B9FF02}"/>
    <hyperlink ref="AI269" r:id="rId205" xr:uid="{22EAC61B-7BCA-4674-8085-904BB0F525A6}"/>
    <hyperlink ref="AM269" r:id="rId206" display="Allegati/137/questionary_form" xr:uid="{80265732-6DA9-4738-B435-3A99ACB180C1}"/>
    <hyperlink ref="AI462" r:id="rId207" xr:uid="{76559B8E-971E-40A7-A890-ABDDB5739C2A}"/>
    <hyperlink ref="AM462" r:id="rId208" display="Allegati/139/questionary_form" xr:uid="{A1488DEB-106A-45E7-A2B4-FD1B9DC348AE}"/>
    <hyperlink ref="AI319" r:id="rId209" xr:uid="{F14D617C-EE8F-4481-8D48-FE432CB8068B}"/>
    <hyperlink ref="AM319" r:id="rId210" display="Allegati/140/questionary_form" xr:uid="{FF675FA5-95ED-47F9-AD1D-329921B39746}"/>
    <hyperlink ref="AI9" r:id="rId211" xr:uid="{64D82CE9-5E24-42AF-9F6D-BD16F0109FF8}"/>
    <hyperlink ref="AM9" r:id="rId212" display="Allegati/141/questionary_form" xr:uid="{3DF77E45-8D0E-4A7C-AE10-A8C7E6726B4A}"/>
    <hyperlink ref="AI303" r:id="rId213" xr:uid="{FD3329B6-9DC4-4F45-9F4C-687B8E2E0180}"/>
    <hyperlink ref="AM303" r:id="rId214" display="Allegati/142/questionary_form" xr:uid="{40064635-91D5-49C3-9AD8-21B4A1E86C57}"/>
    <hyperlink ref="AI489" r:id="rId215" xr:uid="{25E2691F-6A00-49ED-8220-1D6B66DA8202}"/>
    <hyperlink ref="AM489" r:id="rId216" display="Allegati/143/questionary_form" xr:uid="{65573178-AC73-49C8-A554-40FBFF34DCD0}"/>
    <hyperlink ref="AI555" r:id="rId217" xr:uid="{09A16791-6C62-4B39-AB72-0A2F392AE339}"/>
    <hyperlink ref="AM555" r:id="rId218" display="Allegati/144/questionary_form" xr:uid="{41893331-672C-46DB-9099-34D62D6F4FB3}"/>
    <hyperlink ref="AI568" r:id="rId219" xr:uid="{8246443A-25FA-4999-A110-C1D67002F7BF}"/>
    <hyperlink ref="AM568" r:id="rId220" display="Allegati/145/questionary_form" xr:uid="{D9A3C06C-9176-4293-BD37-E6F004226FE7}"/>
    <hyperlink ref="AI229" r:id="rId221" xr:uid="{0E783221-3E6A-4C42-893B-731C291C30C0}"/>
    <hyperlink ref="AM229" r:id="rId222" display="Allegati/146/questionary_form" xr:uid="{E900DC4E-40C9-4857-9277-6C2EE0AB81C5}"/>
    <hyperlink ref="AI557" r:id="rId223" xr:uid="{5293E546-DCCF-4727-9B0E-BC0A265D5D8E}"/>
    <hyperlink ref="AM557" r:id="rId224" display="Allegati/147/questionary_form" xr:uid="{9D987386-1495-483D-80C3-02BCA67794A3}"/>
    <hyperlink ref="AI168" r:id="rId225" xr:uid="{BD6BACA8-B094-4C48-840E-A8AFAB9FD3B6}"/>
    <hyperlink ref="AM168" r:id="rId226" display="Allegati/150/questionary_form" xr:uid="{30624398-C700-42FA-B778-CA109F2ECC29}"/>
    <hyperlink ref="AI556" r:id="rId227" xr:uid="{0966E680-1C25-4139-A7C9-ABA596FA340F}"/>
    <hyperlink ref="AM556" r:id="rId228" display="Allegati/151/questionary_form" xr:uid="{6752C8C3-D07F-4593-9AD7-B3CC15E9F1B8}"/>
    <hyperlink ref="AI249" r:id="rId229" xr:uid="{FADDC1E9-0C49-445D-9267-EF0E02B4DB34}"/>
    <hyperlink ref="AM249" r:id="rId230" display="Allegati/152/questionary_form" xr:uid="{6C202E42-1AF6-436D-A109-48412664F181}"/>
    <hyperlink ref="AI19" r:id="rId231" xr:uid="{EB1871F8-A81D-45C3-A6E0-BA24226B7434}"/>
    <hyperlink ref="AM19" r:id="rId232" display="Allegati/153/questionary_form" xr:uid="{B0082DE5-E00F-4182-8274-5EC2556AE4E8}"/>
    <hyperlink ref="AI463" r:id="rId233" xr:uid="{AEC2DAE0-7C7B-4222-A4D6-2D5DF3C3BED9}"/>
    <hyperlink ref="AM463" r:id="rId234" display="Allegati/156/questionary_form" xr:uid="{C6763400-E72D-4BF3-820A-FFF8DEB8ED57}"/>
    <hyperlink ref="AI191" r:id="rId235" xr:uid="{76838636-3F27-4C49-8DB5-0A24D34534CD}"/>
    <hyperlink ref="AM191" r:id="rId236" display="Allegati/157/questionary_form" xr:uid="{6B603FEB-25E8-4B61-9304-D0B69FD9B5F9}"/>
    <hyperlink ref="AI237" r:id="rId237" xr:uid="{C4671930-236B-417C-B966-3988169CC064}"/>
    <hyperlink ref="AM237" r:id="rId238" display="Allegati/158/questionary_form" xr:uid="{3CCC74B7-6B4E-4A5C-BC44-91736032E73A}"/>
    <hyperlink ref="AI525" r:id="rId239" xr:uid="{A028C6D9-B3C1-482F-BD97-33ECFB06D4AD}"/>
    <hyperlink ref="AM525" r:id="rId240" display="Allegati/159/questionary_form" xr:uid="{60BA9AEA-F9F7-4758-B489-FA8727544789}"/>
    <hyperlink ref="AI461" r:id="rId241" xr:uid="{783A0411-925C-41EF-904B-5DAA3D9EA3AD}"/>
    <hyperlink ref="AM461" r:id="rId242" display="Allegati/160/questionary_form" xr:uid="{E6A0DFD9-9C47-4CBD-AFE8-E11D5DE25788}"/>
    <hyperlink ref="AI38" r:id="rId243" xr:uid="{E28F3087-8247-4B27-BDA7-B3C91B390EDE}"/>
    <hyperlink ref="AM38" r:id="rId244" display="Allegati/161/questionary_form" xr:uid="{7EC1E55B-EBD8-4106-B779-FD19B45D17F4}"/>
    <hyperlink ref="AI152" r:id="rId245" xr:uid="{74543472-A2B4-4C37-97CE-C963E4136665}"/>
    <hyperlink ref="AM152" r:id="rId246" display="Allegati/165/questionary_form" xr:uid="{60E77D24-2391-474A-9290-522596D44ED8}"/>
    <hyperlink ref="AI227" r:id="rId247" xr:uid="{FD3822FB-7968-4D63-824A-B7AA9CD8BBA3}"/>
    <hyperlink ref="AM227" r:id="rId248" display="Allegati/167/questionary_form" xr:uid="{65B2C822-82AD-45CE-9AB8-DEA4FC73A69B}"/>
    <hyperlink ref="AI276" r:id="rId249" xr:uid="{FE6414BD-5E98-4764-9BF1-4D533DF04155}"/>
    <hyperlink ref="AM276" r:id="rId250" display="Allegati/168/questionary_form" xr:uid="{1FE277EC-5D47-4737-9187-235D74FF201B}"/>
    <hyperlink ref="AI155" r:id="rId251" xr:uid="{725E6CA3-9493-41CB-BB9C-F3CE98259734}"/>
    <hyperlink ref="AM155" r:id="rId252" display="Allegati/169/questionary_form" xr:uid="{1CAA1B9B-328B-4FDC-8108-D51C37C76DDC}"/>
    <hyperlink ref="AI285" r:id="rId253" xr:uid="{ECC37C68-DF34-46A4-BB96-4D509515265C}"/>
    <hyperlink ref="AM285" r:id="rId254" display="Allegati/170/questionary_form" xr:uid="{D89D320D-125C-47D3-BBA7-E88CC4399B82}"/>
    <hyperlink ref="AI146" r:id="rId255" xr:uid="{422B7CFE-BE07-4C8E-BD6E-D90B00CDA607}"/>
    <hyperlink ref="AM146" r:id="rId256" display="Allegati/171/questionary_form" xr:uid="{6C9DE05B-5953-40B1-9C95-65EB6F99C06B}"/>
    <hyperlink ref="AI322" r:id="rId257" xr:uid="{1FC80131-2250-46F5-A4DF-AAC0247EBFE0}"/>
    <hyperlink ref="AM322" r:id="rId258" display="Allegati/172/questionary_form" xr:uid="{240D71D4-B37B-4BD3-9F87-A80757FFCB85}"/>
    <hyperlink ref="AI465" r:id="rId259" xr:uid="{F348189C-F5A3-4B84-BBE3-45CACD3B12FF}"/>
    <hyperlink ref="AM465" r:id="rId260" display="Allegati/174/questionary_form" xr:uid="{29117DD1-6AEF-4C96-BE65-FB61C50805FF}"/>
    <hyperlink ref="AI178" r:id="rId261" xr:uid="{D19A318E-E12A-4557-A58C-036C5C4AD5CE}"/>
    <hyperlink ref="AM178" r:id="rId262" display="Allegati/175/questionary_form" xr:uid="{71B93C72-714A-4785-A942-FA065307D2FB}"/>
    <hyperlink ref="AI368" r:id="rId263" xr:uid="{4A41F429-7B47-4EFA-B8C1-0305D0C1474F}"/>
    <hyperlink ref="AM368" r:id="rId264" display="Allegati/176/questionary_form" xr:uid="{AF17F947-EC57-4354-9BC2-52C7AEBDA286}"/>
    <hyperlink ref="AI198" r:id="rId265" xr:uid="{77CB060F-03C2-45EF-B43B-CEF1CC7B68FE}"/>
    <hyperlink ref="AM198" r:id="rId266" display="Allegati/177/questionary_form" xr:uid="{FEF20C69-A089-466B-8AAE-43A233043C38}"/>
    <hyperlink ref="AI473" r:id="rId267" xr:uid="{8CC91DD2-C0EF-4DB8-B1D4-F444B6AC88E6}"/>
    <hyperlink ref="AM473" r:id="rId268" display="Allegati/178/questionary_form" xr:uid="{EEE2F5AD-9BEB-4208-A777-3C984CB76E8A}"/>
    <hyperlink ref="AI549" r:id="rId269" xr:uid="{3DB60CF3-9E97-4628-9799-66EC9F799153}"/>
    <hyperlink ref="AM549" r:id="rId270" display="Allegati/179/questionary_form" xr:uid="{53E557F2-D4C2-450A-B8EB-E7A9D57A2473}"/>
    <hyperlink ref="AI305" r:id="rId271" xr:uid="{EF03EB68-70BD-49C6-B7A3-28EFA19A0685}"/>
    <hyperlink ref="AM305" r:id="rId272" display="Allegati/180/questionary_form" xr:uid="{ECA39780-117E-4515-89CE-E60CA03E0820}"/>
    <hyperlink ref="AI16" r:id="rId273" xr:uid="{956216A8-B731-4E4D-A410-BD687D3C0070}"/>
    <hyperlink ref="AM16" r:id="rId274" display="Allegati/181/questionary_form" xr:uid="{A9725EA8-25EF-45AA-A023-392D9EC59740}"/>
    <hyperlink ref="AI490" r:id="rId275" xr:uid="{2072ABA0-AC18-4C24-8586-DF161CE08E03}"/>
    <hyperlink ref="AM490" r:id="rId276" display="Allegati/184/questionary_form" xr:uid="{935B83F8-A128-4F0B-93A1-297362FE077C}"/>
    <hyperlink ref="AI283" r:id="rId277" xr:uid="{D861BF01-80D3-41CA-988B-288A7D1DC020}"/>
    <hyperlink ref="AM283" r:id="rId278" display="Allegati/185/questionary_form" xr:uid="{18A961F8-9D01-4829-AED9-96B422C3C354}"/>
    <hyperlink ref="AI361" r:id="rId279" xr:uid="{AFDAEA88-923E-4853-A764-587C5445E50E}"/>
    <hyperlink ref="AM361" r:id="rId280" display="Allegati/186/questionary_form" xr:uid="{1891C15C-B1F8-45C2-BCF9-8AD495648072}"/>
    <hyperlink ref="AI410" r:id="rId281" xr:uid="{1F88BA48-9B2E-4E13-963A-C11A19EE9D20}"/>
    <hyperlink ref="AM410" r:id="rId282" display="Allegati/188/questionary_form" xr:uid="{E905E880-1CA4-4CFA-80C0-2274911366EC}"/>
    <hyperlink ref="AI159" r:id="rId283" xr:uid="{0CEF0603-FF7E-4252-B924-32C1F672B286}"/>
    <hyperlink ref="AM159" r:id="rId284" display="Allegati/190/questionary_form" xr:uid="{00D8BBD3-6C42-4DB0-8572-C0912AAB0285}"/>
    <hyperlink ref="AI121" r:id="rId285" xr:uid="{F643B136-F9B2-422B-BE36-D1CD802A5858}"/>
    <hyperlink ref="AM121" r:id="rId286" display="Allegati/192/questionary_form" xr:uid="{E8A1567C-6504-42CF-9164-7A152E4A480B}"/>
    <hyperlink ref="AI104" r:id="rId287" xr:uid="{00B5524E-D1A3-42FA-8C21-18F912471BA5}"/>
    <hyperlink ref="AM104" r:id="rId288" display="Allegati/194/questionary_form" xr:uid="{9AD3B2C2-F454-41EF-B40C-F232E5185E28}"/>
    <hyperlink ref="AI294" r:id="rId289" xr:uid="{ED29738E-A604-4378-A06B-31AAA3B3E662}"/>
    <hyperlink ref="AM294" r:id="rId290" display="Allegati/195/questionary_form" xr:uid="{50A4F065-AE37-424E-B2A2-30BF81ADDF61}"/>
    <hyperlink ref="AI160" r:id="rId291" xr:uid="{1C08FA42-E745-41EA-8448-A2DEA5D69D32}"/>
    <hyperlink ref="AM160" r:id="rId292" display="Allegati/197/questionary_form" xr:uid="{68C0ABFB-927D-48F1-9092-492161566392}"/>
    <hyperlink ref="AI240" r:id="rId293" xr:uid="{4DC6852F-0736-4D66-BD61-19942982302D}"/>
    <hyperlink ref="AM240" r:id="rId294" display="Allegati/198/questionary_form" xr:uid="{14125162-FE3F-4153-AB78-C514B4FCF2F2}"/>
    <hyperlink ref="AI73" r:id="rId295" xr:uid="{72AE1A02-6BBF-4A50-871B-36B77CC8A6FD}"/>
    <hyperlink ref="AM73" r:id="rId296" display="Allegati/199/questionary_form" xr:uid="{56143D35-A921-404A-9141-5C3026B261EA}"/>
    <hyperlink ref="AI226" r:id="rId297" xr:uid="{AA7A03A9-D9A1-48E9-8431-B2233F87208C}"/>
    <hyperlink ref="AM226" r:id="rId298" display="Allegati/200/questionary_form" xr:uid="{C4897C91-898D-4ECF-BE29-A43DE4353613}"/>
    <hyperlink ref="AI113" r:id="rId299" xr:uid="{8A724362-D7EE-43CE-89F3-F1425138D794}"/>
    <hyperlink ref="AM113" r:id="rId300" display="Allegati/201/questionary_form" xr:uid="{2C09AB07-5714-44AA-820B-8E41F01D2398}"/>
    <hyperlink ref="AI5" r:id="rId301" xr:uid="{E0573105-D16F-44E5-97F9-B5480C078A24}"/>
    <hyperlink ref="AM5" r:id="rId302" display="Allegati/202/questionary_form" xr:uid="{46B53B23-5211-402F-909D-331EEDDC445B}"/>
    <hyperlink ref="AI310" r:id="rId303" xr:uid="{7369041C-DAE0-4682-9F18-6AE68FA06B0C}"/>
    <hyperlink ref="AM310" r:id="rId304" display="Allegati/208/questionary_form" xr:uid="{9CC0CE24-CE97-4BB4-B057-11C46B2F9C0A}"/>
    <hyperlink ref="AI181" r:id="rId305" xr:uid="{CFDFC617-EC03-4A18-A352-7FE7DEF2EE6E}"/>
    <hyperlink ref="AM181" r:id="rId306" display="Allegati/209/questionary_form" xr:uid="{F470975D-5B2B-41AB-9B62-120F620FF8B3}"/>
    <hyperlink ref="AI261" r:id="rId307" xr:uid="{0BD9D94F-045B-4BCC-9E6C-C511E1C432F1}"/>
    <hyperlink ref="AM261" r:id="rId308" display="Allegati/211/questionary_form" xr:uid="{1A1A7E31-6BD3-4E5B-9A0F-D16AB610DA2F}"/>
    <hyperlink ref="AI374" r:id="rId309" xr:uid="{92BAB12B-359D-4218-B119-05E9FEF83220}"/>
    <hyperlink ref="AM374" r:id="rId310" display="Allegati/212/questionary_form" xr:uid="{2709DB76-365E-4013-8C42-2DCB8EFF2F75}"/>
    <hyperlink ref="AI338" r:id="rId311" xr:uid="{9687CCD4-657F-4442-A5D7-D4DA3A459477}"/>
    <hyperlink ref="AM338" r:id="rId312" display="Allegati/213/questionary_form" xr:uid="{D1C94DD3-167A-4CF4-86C4-529214600BF5}"/>
    <hyperlink ref="AI203" r:id="rId313" xr:uid="{D3374AEB-2C44-403D-A138-CDBAC31AB2EA}"/>
    <hyperlink ref="AM203" r:id="rId314" display="Allegati/220/questionary_form" xr:uid="{0F443511-F2F1-450D-A49C-E4421E01DCD7}"/>
    <hyperlink ref="AI344" r:id="rId315" xr:uid="{CD5C3542-6CF5-4F38-B076-1C910E73B9AC}"/>
    <hyperlink ref="AM344" r:id="rId316" display="Allegati/223/questionary_form" xr:uid="{BAF04395-677C-492C-B214-E2FAFA000257}"/>
    <hyperlink ref="AI469" r:id="rId317" xr:uid="{ADBEEA5F-4D3D-41AE-80C0-CACEEA859702}"/>
    <hyperlink ref="AM469" r:id="rId318" display="Allegati/226/questionary_form" xr:uid="{2831B73D-9CB2-48F7-BFC3-6C1362A822E7}"/>
    <hyperlink ref="AI502" r:id="rId319" xr:uid="{EFCF5290-0F3D-4954-89ED-C96F7CFEF7B7}"/>
    <hyperlink ref="AM502" r:id="rId320" display="Allegati/228/questionary_form" xr:uid="{69ADCD75-F378-4BE8-82C6-6187C164A876}"/>
    <hyperlink ref="AI185" r:id="rId321" xr:uid="{D203BA0B-8735-46F0-9EDA-EB084E76273F}"/>
    <hyperlink ref="AM185" r:id="rId322" display="Allegati/229/questionary_form" xr:uid="{78B822B9-6276-4FEA-9D7D-9A9AB81276BB}"/>
    <hyperlink ref="AI169" r:id="rId323" xr:uid="{390218F5-A49F-495A-A42E-26F23BB81AFA}"/>
    <hyperlink ref="AM169" r:id="rId324" display="Allegati/230/questionary_form" xr:uid="{4370C459-FE63-4EE9-95B9-5CF815FB99F3}"/>
    <hyperlink ref="AI64" r:id="rId325" xr:uid="{6B9EB542-3439-41AD-8470-0AB73A100465}"/>
    <hyperlink ref="AM64" r:id="rId326" display="Allegati/232/questionary_form" xr:uid="{BE91446C-FB86-4201-AC21-815EED8ABA2F}"/>
    <hyperlink ref="AI377" r:id="rId327" xr:uid="{5049CC47-2502-4220-B298-B111A154A37D}"/>
    <hyperlink ref="AM377" r:id="rId328" display="Allegati/233/questionary_form" xr:uid="{9D36D065-9F54-4051-9B82-4A58634BBABF}"/>
    <hyperlink ref="AI70" r:id="rId329" xr:uid="{447E161C-5D23-4490-89E0-0C4BE9FC8468}"/>
    <hyperlink ref="AM70" r:id="rId330" display="Allegati/234/questionary_form" xr:uid="{0192F421-ACD6-44E8-91D9-9A070F042CD2}"/>
    <hyperlink ref="AI122" r:id="rId331" xr:uid="{3E14E365-5B0C-4658-8756-8D90C20D3653}"/>
    <hyperlink ref="AM122" r:id="rId332" display="Allegati/235/questionary_form" xr:uid="{1BEE7795-510F-44C3-9D1B-57FAA519AA91}"/>
    <hyperlink ref="AI315" r:id="rId333" xr:uid="{CA8D5878-8AF8-4F58-B31E-8A367688BB23}"/>
    <hyperlink ref="AM315" r:id="rId334" display="Allegati/237/questionary_form" xr:uid="{0FB855A0-DEFF-4B08-AE0A-637F4F21C9C6}"/>
    <hyperlink ref="AI331" r:id="rId335" xr:uid="{1EBB2E1D-CA28-4D5E-B92F-3375DDCB1C46}"/>
    <hyperlink ref="AM331" r:id="rId336" display="Allegati/239/questionary_form" xr:uid="{961AC320-A61F-4938-84B3-92E76CC3D8B0}"/>
    <hyperlink ref="AI479" r:id="rId337" xr:uid="{45050283-8BF1-4E46-A7B0-885EB0E89754}"/>
    <hyperlink ref="AM479" r:id="rId338" display="Allegati/241/questionary_form" xr:uid="{8ACC695B-0F11-4218-A93D-A52CB31464F1}"/>
    <hyperlink ref="AI493" r:id="rId339" xr:uid="{11561162-A62E-439F-A58E-4B3C48A9E4CC}"/>
    <hyperlink ref="AM493" r:id="rId340" display="Allegati/242/questionary_form" xr:uid="{06945AE5-7870-4567-90D6-3221EC016343}"/>
    <hyperlink ref="AI391" r:id="rId341" xr:uid="{55E84823-519D-46A8-BFD8-0A012B5D33D7}"/>
    <hyperlink ref="AM391" r:id="rId342" display="Allegati/243/questionary_form" xr:uid="{E604C02E-A4C6-4779-BCAC-57CF359DFA81}"/>
    <hyperlink ref="AI366" r:id="rId343" xr:uid="{C53F38E5-2CF8-4D14-8F17-94AB59DD8AE8}"/>
    <hyperlink ref="AM366" r:id="rId344" display="Allegati/248/questionary_form" xr:uid="{C23DE75F-F3E4-40D4-8A46-A1490BCB64D7}"/>
    <hyperlink ref="AI103" r:id="rId345" xr:uid="{09C92D8E-DE9D-4591-BE78-E554CE1ECF93}"/>
    <hyperlink ref="AM103" r:id="rId346" display="Allegati/249/questionary_form" xr:uid="{D8105D58-8A16-49C5-A508-0C6B8EBA969F}"/>
    <hyperlink ref="AI433" r:id="rId347" xr:uid="{3A74591A-3C62-4737-A35A-B5798755AF0B}"/>
    <hyperlink ref="AM433" r:id="rId348" display="Allegati/250/questionary_form" xr:uid="{597D2757-341E-4E72-91E0-890777ADFC70}"/>
    <hyperlink ref="AI518" r:id="rId349" xr:uid="{FDD47C70-0197-459D-A66B-E0F1907F33D2}"/>
    <hyperlink ref="AM518" r:id="rId350" display="Allegati/252/questionary_form" xr:uid="{02498F9E-6FFC-4D93-A4C0-D8175233A26E}"/>
    <hyperlink ref="AI158" r:id="rId351" xr:uid="{F67593C3-374C-4C53-9604-C21D382F6A11}"/>
    <hyperlink ref="AM158" r:id="rId352" display="Allegati/253/questionary_form" xr:uid="{93506621-06D9-44D5-903B-693A26C3A037}"/>
    <hyperlink ref="AI231" r:id="rId353" xr:uid="{220EABC9-B2EF-436D-96D4-543497AF0DA6}"/>
    <hyperlink ref="AM231" r:id="rId354" display="Allegati/254/questionary_form" xr:uid="{3CC913F3-7F82-496D-A684-BAE3E3FDC282}"/>
    <hyperlink ref="AI445" r:id="rId355" xr:uid="{2789FA9A-088B-46D6-8B6D-DE567F4564A0}"/>
    <hyperlink ref="AM445" r:id="rId356" display="Allegati/256/questionary_form" xr:uid="{E0A672C0-6D22-4101-801E-380B9317A65B}"/>
    <hyperlink ref="AI150" r:id="rId357" xr:uid="{B050D074-8C98-47A3-BAD3-6BB0CBF4FE87}"/>
    <hyperlink ref="AM150" r:id="rId358" display="Allegati/257/questionary_form" xr:uid="{38EBC9C4-2DB3-48E8-A8D8-49570EC397B4}"/>
    <hyperlink ref="AI537" r:id="rId359" xr:uid="{FBDEE166-8DEA-4CBB-9BC4-03887C4096CF}"/>
    <hyperlink ref="AM537" r:id="rId360" display="Allegati/259/questionary_form" xr:uid="{FD18F381-3C8F-442A-822B-2644FD7D9374}"/>
    <hyperlink ref="AI290" r:id="rId361" xr:uid="{8222883B-7A5F-43B6-B4C0-F5B151D78E62}"/>
    <hyperlink ref="AM290" r:id="rId362" display="Allegati/261/questionary_form" xr:uid="{3E61FE9C-4DC0-41B5-A3A4-1623F4098CBC}"/>
    <hyperlink ref="AI543" r:id="rId363" xr:uid="{952417F9-8DFE-49D4-AAAD-3D3DEB160E4A}"/>
    <hyperlink ref="AM543" r:id="rId364" display="Allegati/263/questionary_form" xr:uid="{A426BE71-B96C-4D7C-90A9-39032F9B5C38}"/>
    <hyperlink ref="AI475" r:id="rId365" xr:uid="{495D56DC-3599-42C6-AC1C-B8A647FE21E4}"/>
    <hyperlink ref="AM475" r:id="rId366" display="Allegati/264/questionary_form" xr:uid="{7C362B35-E272-498F-9427-1D6059D122C0}"/>
    <hyperlink ref="AI498" r:id="rId367" xr:uid="{708EA59A-3727-4DA6-BED1-29A7CE59A9DD}"/>
    <hyperlink ref="AM498" r:id="rId368" display="Allegati/266/questionary_form" xr:uid="{E687B6CE-DAED-4202-A9EB-43092312A74B}"/>
    <hyperlink ref="AI289" r:id="rId369" xr:uid="{B7B8A46A-4757-4BAC-9266-F08AC48A3971}"/>
    <hyperlink ref="AM289" r:id="rId370" display="Allegati/268/questionary_form" xr:uid="{C4637676-1303-4843-82C9-80B43D90969E}"/>
    <hyperlink ref="AI76" r:id="rId371" xr:uid="{E1B304BA-F64B-499C-8EB2-83A6B25272CF}"/>
    <hyperlink ref="AM76" r:id="rId372" display="Allegati/269/questionary_form" xr:uid="{BA3092A0-0A90-4CDE-8254-4750D673DCC0}"/>
    <hyperlink ref="AI65" r:id="rId373" xr:uid="{BC318F3B-4887-4D35-9620-DF3B0505E70F}"/>
    <hyperlink ref="AM65" r:id="rId374" display="Allegati/270/questionary_form" xr:uid="{1058C656-138C-4CDD-9E59-F566F583EB26}"/>
    <hyperlink ref="AI239" r:id="rId375" xr:uid="{A5AC38C2-65E7-4B41-8DE2-CBF92889DED1}"/>
    <hyperlink ref="AM239" r:id="rId376" display="Allegati/271/questionary_form" xr:uid="{A5B644D0-AE28-4FA9-BB9F-5191F5DA93AC}"/>
    <hyperlink ref="AI95" r:id="rId377" xr:uid="{290B55D2-0DC6-4017-85CE-2495FDC1CB02}"/>
    <hyperlink ref="AM95" r:id="rId378" display="Allegati/273/questionary_form" xr:uid="{732CD2D6-8149-439A-8EA7-B7ED7DFC516A}"/>
    <hyperlink ref="AI517" r:id="rId379" xr:uid="{C17BDFAB-44B5-4C0B-9E49-26C58D214BEE}"/>
    <hyperlink ref="AM517" r:id="rId380" display="Allegati/274/questionary_form" xr:uid="{504E97EF-62E3-4F73-A5C1-3ECAAC7B6AA5}"/>
    <hyperlink ref="AI466" r:id="rId381" xr:uid="{D4AF9262-B215-474D-B92E-666160FCCFDB}"/>
    <hyperlink ref="AM466" r:id="rId382" display="Allegati/275/questionary_form" xr:uid="{C8A0D073-DCD1-4701-871B-280ACE07DBD8}"/>
    <hyperlink ref="AI474" r:id="rId383" xr:uid="{5146BC85-A65D-4DA3-8535-D62282BB3017}"/>
    <hyperlink ref="AM474" r:id="rId384" display="Allegati/276/questionary_form" xr:uid="{3209F3B4-FEF4-441F-9B01-FD3D26E11232}"/>
    <hyperlink ref="AI500" r:id="rId385" xr:uid="{BB5AD591-C8B9-4AFF-81F2-F7B959EB1BD8}"/>
    <hyperlink ref="AM500" r:id="rId386" display="Allegati/277/questionary_form" xr:uid="{F259ED72-D33A-4BAD-ACFC-901F54EF0BAE}"/>
    <hyperlink ref="AI119" r:id="rId387" xr:uid="{861AB272-0DE1-4D71-A12B-DA7EA6B70EC7}"/>
    <hyperlink ref="AM119" r:id="rId388" display="Allegati/278/questionary_form" xr:uid="{3EFBF0BF-AAB2-4475-87C3-9C1C9B0454FA}"/>
    <hyperlink ref="AI291" r:id="rId389" xr:uid="{82956558-61E8-4381-ACF9-1B0844D47B6B}"/>
    <hyperlink ref="AM291" r:id="rId390" display="Allegati/279/questionary_form" xr:uid="{9DAF28B8-4BB0-4552-8DFD-E6804C09DBC2}"/>
    <hyperlink ref="AI430" r:id="rId391" xr:uid="{4F66E9A9-9BA3-4FE5-A07B-E5E9C110CE5B}"/>
    <hyperlink ref="AM430" r:id="rId392" display="Allegati/280/questionary_form" xr:uid="{4C0CE842-70AC-415C-ADA9-F4986343FF59}"/>
    <hyperlink ref="AI542" r:id="rId393" xr:uid="{2E8DD0D0-C885-46CA-9AAE-097A8040DD5C}"/>
    <hyperlink ref="AM542" r:id="rId394" display="Allegati/284/questionary_form" xr:uid="{1CB17095-F855-45C4-88E7-D0D3EF87FA7E}"/>
    <hyperlink ref="AI471" r:id="rId395" xr:uid="{0422C9A8-6A12-4B8A-90E2-4C52EB0A1BEB}"/>
    <hyperlink ref="AM471" r:id="rId396" display="Allegati/286/questionary_form" xr:uid="{E713DE75-0A2D-4B29-B96B-653AAB0C1409}"/>
    <hyperlink ref="AI126" r:id="rId397" xr:uid="{D2660F3A-7ECD-4FA9-BBC4-C0BD87707E7F}"/>
    <hyperlink ref="AM126" r:id="rId398" display="Allegati/287/questionary_form" xr:uid="{12750E93-3F1D-47A3-A1B1-5391355BEFFC}"/>
    <hyperlink ref="AI147" r:id="rId399" xr:uid="{2337B16F-EA53-46D0-9080-B0A9AF5DE918}"/>
    <hyperlink ref="AM147" r:id="rId400" display="Allegati/288/questionary_form" xr:uid="{E8941A30-7088-4CD1-929D-731A82A761F8}"/>
    <hyperlink ref="AI88" r:id="rId401" xr:uid="{5914A2FC-5F89-4B47-A143-7B879AA71305}"/>
    <hyperlink ref="AM88" r:id="rId402" display="Allegati/289/questionary_form" xr:uid="{032E02BF-D504-4991-BA1F-07A3EEDF4AB8}"/>
    <hyperlink ref="AI136" r:id="rId403" xr:uid="{F79900B1-07D6-4810-B69B-55A17AAFEC2E}"/>
    <hyperlink ref="AM136" r:id="rId404" display="Allegati/294/questionary_form" xr:uid="{3A306084-B401-4181-9544-4C45DAA4BDE9}"/>
    <hyperlink ref="AI220" r:id="rId405" xr:uid="{C7BBD069-FFD6-46A9-8C1A-78C4CE37E1D6}"/>
    <hyperlink ref="AM220" r:id="rId406" display="Allegati/295/questionary_form" xr:uid="{42555D06-BF84-42E9-817A-4E78639DD625}"/>
    <hyperlink ref="AI79" r:id="rId407" xr:uid="{B3500A81-C19C-47C7-8EFA-6AFFF908BAE9}"/>
    <hyperlink ref="AM79" r:id="rId408" display="Allegati/296/questionary_form" xr:uid="{7E4EFAEB-D3F7-42D6-A28A-5483B2E3464B}"/>
    <hyperlink ref="AI295" r:id="rId409" xr:uid="{B960DA43-4B03-42EC-8E29-CD295B05E567}"/>
    <hyperlink ref="AM295" r:id="rId410" display="Allegati/298/questionary_form" xr:uid="{82EFF0D2-4D5E-4C78-8E3E-3DFDCB192E73}"/>
    <hyperlink ref="AI238" r:id="rId411" xr:uid="{525C3845-C9CB-4060-8B70-0218AEA3A808}"/>
    <hyperlink ref="AM238" r:id="rId412" display="Allegati/301/questionary_form" xr:uid="{572408A0-94C0-4B61-B061-1F6A9ACDA00B}"/>
    <hyperlink ref="AI487" r:id="rId413" xr:uid="{D3F8132E-76A2-41A6-9549-F8943301E39D}"/>
    <hyperlink ref="AM487" r:id="rId414" display="Allegati/303/questionary_form" xr:uid="{83E5CAFD-2A05-4423-8E25-C88FE3667F4C}"/>
    <hyperlink ref="AI494" r:id="rId415" xr:uid="{B7613FA0-E89C-4528-9E0E-513F53983D5A}"/>
    <hyperlink ref="AM494" r:id="rId416" display="Allegati/306/questionary_form" xr:uid="{EED17806-919C-4B13-9675-5770623A291D}"/>
    <hyperlink ref="AI132" r:id="rId417" xr:uid="{8C105F81-81F8-49CC-99F6-EFDA8C8E636A}"/>
    <hyperlink ref="AM132" r:id="rId418" display="Allegati/308/questionary_form" xr:uid="{AB9F82E1-F8A4-49DE-8B98-4288635D69E6}"/>
    <hyperlink ref="AI256" r:id="rId419" xr:uid="{4D0CAB36-85FD-4D11-9B86-0D81687E57FD}"/>
    <hyperlink ref="AM256" r:id="rId420" display="Allegati/309/questionary_form" xr:uid="{3C575871-BAE8-4717-BC29-B8BB8D6FA75D}"/>
    <hyperlink ref="AI284" r:id="rId421" xr:uid="{6932EE36-9A4F-4BD1-8C22-7AC43277D584}"/>
    <hyperlink ref="AM284" r:id="rId422" display="Allegati/310/questionary_form" xr:uid="{49B55C92-6290-41DB-AA1E-89F8C655EAE4}"/>
    <hyperlink ref="AI362" r:id="rId423" xr:uid="{59BCB0C6-A335-41E4-AE1D-2F4F5733398A}"/>
    <hyperlink ref="AM362" r:id="rId424" display="Allegati/314/questionary_form" xr:uid="{F65051C3-D603-4474-8ED0-A0AB21B17CD7}"/>
    <hyperlink ref="AI299" r:id="rId425" xr:uid="{5668DD7A-6BED-44EC-97BC-08A6C052F113}"/>
    <hyperlink ref="AM299" r:id="rId426" display="Allegati/315/questionary_form" xr:uid="{D581CA12-2C6E-4246-BC20-9467754D833C}"/>
    <hyperlink ref="AI165" r:id="rId427" xr:uid="{2B59917E-C8BE-4A4B-B3FD-646368EC3C83}"/>
    <hyperlink ref="AM165" r:id="rId428" display="Allegati/316/questionary_form" xr:uid="{C441E421-6CF3-4578-9500-7F77CE611B9B}"/>
    <hyperlink ref="AI78" r:id="rId429" xr:uid="{AEE0FB83-555F-4EB1-A043-9EAC4A2A0E01}"/>
    <hyperlink ref="AM78" r:id="rId430" display="Allegati/317/questionary_form" xr:uid="{3E40C929-A17D-41D0-8C3A-1C2654ED49B7}"/>
    <hyperlink ref="AI613" r:id="rId431" xr:uid="{C73AA7A8-19D2-48FD-B4BB-3214C0F66218}"/>
    <hyperlink ref="AM613" r:id="rId432" display="Allegati/319/questionary_form" xr:uid="{9710C053-9637-444B-BF9D-E5F78076EC1E}"/>
    <hyperlink ref="AI211" r:id="rId433" xr:uid="{3902CD15-E520-408A-BCA6-A84363F31805}"/>
    <hyperlink ref="AM211" r:id="rId434" display="Allegati/321/questionary_form" xr:uid="{922D442B-826E-414F-8E6F-93DB6675F5EF}"/>
    <hyperlink ref="AI111" r:id="rId435" xr:uid="{4DAB22E3-1882-4FEE-9632-F9F348EECB6A}"/>
    <hyperlink ref="AM111" r:id="rId436" display="Allegati/322/questionary_form" xr:uid="{F335C487-5579-46BA-A662-2692FE9C0888}"/>
    <hyperlink ref="AI135" r:id="rId437" xr:uid="{23C5668A-5519-423E-980E-8A3797401BEA}"/>
    <hyperlink ref="AM135" r:id="rId438" display="Allegati/324/questionary_form" xr:uid="{54B5FE70-B0B2-4A57-831E-47CEB31A5A6E}"/>
    <hyperlink ref="AI536" r:id="rId439" xr:uid="{6FE5262F-EA7B-464A-9EA9-47AAC55C385D}"/>
    <hyperlink ref="AM536" r:id="rId440" display="Allegati/325/questionary_form" xr:uid="{3BB9C281-9953-4B6B-A209-DD217C93DC41}"/>
    <hyperlink ref="AI423" r:id="rId441" xr:uid="{FD66343A-CDD4-4A2A-BB36-3A087924630B}"/>
    <hyperlink ref="AM423" r:id="rId442" display="Allegati/326/questionary_form" xr:uid="{BC9D8787-99EC-44D8-8B8D-FAA26805AF26}"/>
    <hyperlink ref="AI567" r:id="rId443" xr:uid="{9D213EE5-5D85-4FC3-9A55-BA05BFE56515}"/>
    <hyperlink ref="AM567" r:id="rId444" display="Allegati/331/questionary_form" xr:uid="{7E0CB4B6-0130-4351-A1C4-13D874C83755}"/>
    <hyperlink ref="AI414" r:id="rId445" xr:uid="{248DE52F-5894-4EF8-BB92-04FCC426DDB3}"/>
    <hyperlink ref="AM414" r:id="rId446" display="Allegati/333/questionary_form" xr:uid="{376AA649-1F12-4596-B8BE-8508E364083A}"/>
    <hyperlink ref="AI503" r:id="rId447" xr:uid="{A0927F46-6B65-478B-93C8-A171569C17FE}"/>
    <hyperlink ref="AM503" r:id="rId448" display="Allegati/336/questionary_form" xr:uid="{35C94E89-3BC7-4543-8D3E-54E2012690B7}"/>
    <hyperlink ref="AI25" r:id="rId449" xr:uid="{CEA393CD-7BD3-404D-BAD1-245D35119211}"/>
    <hyperlink ref="AM25" r:id="rId450" display="Allegati/337/questionary_form" xr:uid="{9342DD92-4ACE-4F12-8812-CDBFF3C34823}"/>
    <hyperlink ref="AI288" r:id="rId451" xr:uid="{C1286C54-71E9-429E-B524-3C822E8607F9}"/>
    <hyperlink ref="AM288" r:id="rId452" display="Allegati/338/questionary_form" xr:uid="{A4F2F9C8-D28F-4888-A4C4-FD78F64BD2FD}"/>
    <hyperlink ref="AI447" r:id="rId453" xr:uid="{91D59B8A-F12E-459D-A9BD-AEC812B39776}"/>
    <hyperlink ref="AM447" r:id="rId454" display="Allegati/339/questionary_form" xr:uid="{F855E6B7-9442-4F78-98C3-5F2E9E8E0720}"/>
    <hyperlink ref="AI248" r:id="rId455" xr:uid="{6154D651-E69A-485A-BF80-01245319DCD2}"/>
    <hyperlink ref="AM248" r:id="rId456" display="Allegati/341/questionary_form" xr:uid="{23DB4B40-8A40-43E5-BECE-CEF73D1A6D24}"/>
    <hyperlink ref="AI8" r:id="rId457" xr:uid="{5AF7B96F-C542-49C2-801B-5991194D7274}"/>
    <hyperlink ref="AM8" r:id="rId458" display="Allegati/342/questionary_form" xr:uid="{7A4F05F7-B5EE-41D8-A5B2-E55464B38943}"/>
    <hyperlink ref="AI206" r:id="rId459" xr:uid="{02A6C5B5-0048-410C-A489-5D44991132CB}"/>
    <hyperlink ref="AM206" r:id="rId460" display="Allegati/343/questionary_form" xr:uid="{1F1B4AEF-B3F5-4A4B-A43D-ED08A317D979}"/>
    <hyperlink ref="AI499" r:id="rId461" xr:uid="{30096E3C-3C6B-4CF1-8C34-47A5FBF8AA8E}"/>
    <hyperlink ref="AM499" r:id="rId462" display="Allegati/344/questionary_form" xr:uid="{3AC7A3F8-91DB-422D-8341-8BE8D127AA0B}"/>
    <hyperlink ref="AI534" r:id="rId463" xr:uid="{ED2F279A-A7AC-474F-B944-D1C1FEDCEF9B}"/>
    <hyperlink ref="AM534" r:id="rId464" display="Allegati/346/questionary_form" xr:uid="{FAF72C36-8AE0-4E31-9E6C-C72FA0283DC8}"/>
    <hyperlink ref="AI429" r:id="rId465" xr:uid="{D689083D-979D-4DA2-A31A-6FBAC2331B5E}"/>
    <hyperlink ref="AM429" r:id="rId466" display="Allegati/348/questionary_form" xr:uid="{B48A14B3-C75D-4F11-A880-07E7D33E2666}"/>
    <hyperlink ref="AI509" r:id="rId467" xr:uid="{515117DD-5F4B-4ECD-B931-7C00BA0DDAAC}"/>
    <hyperlink ref="AM509" r:id="rId468" display="Allegati/349/questionary_form" xr:uid="{5D25EF8A-A0BC-44F4-A598-1B506106A665}"/>
    <hyperlink ref="AI14" r:id="rId469" xr:uid="{2FEC52AB-EC5A-4BBF-AD18-8A4B974CD0D7}"/>
    <hyperlink ref="AM14" r:id="rId470" display="Allegati/351/questionary_form" xr:uid="{95F2CB87-C2DF-41A9-A9C3-999740392A60}"/>
    <hyperlink ref="AI515" r:id="rId471" xr:uid="{DE09FE2A-8BED-4B6C-90EB-02B9580100DA}"/>
    <hyperlink ref="AM515" r:id="rId472" display="Allegati/353/questionary_form" xr:uid="{4009290D-967A-416C-86A9-7AE000EB4FD5}"/>
    <hyperlink ref="AI491" r:id="rId473" xr:uid="{C58A3CA9-53E3-48C7-857B-5EB589A315FC}"/>
    <hyperlink ref="AM491" r:id="rId474" display="Allegati/354/questionary_form" xr:uid="{4BFD18FF-A4F8-466D-A365-D2FF72BCA379}"/>
    <hyperlink ref="AI437" r:id="rId475" xr:uid="{9BBDC04B-145B-4E56-90BE-450EEC0F4B33}"/>
    <hyperlink ref="AM437" r:id="rId476" display="Allegati/355/questionary_form" xr:uid="{EEBFBCAE-42C3-4427-9828-257BAA37F686}"/>
    <hyperlink ref="AI306" r:id="rId477" xr:uid="{071C5FF7-12C3-475E-8025-63D7C0E2680A}"/>
    <hyperlink ref="AM306" r:id="rId478" display="Allegati/357/questionary_form" xr:uid="{0B5A36D4-08D4-4870-B7B0-AF422385DB97}"/>
    <hyperlink ref="AI345" r:id="rId479" xr:uid="{4FB4AEAE-68CF-41C5-A69C-44C45827F708}"/>
    <hyperlink ref="AM345" r:id="rId480" display="Allegati/358/questionary_form" xr:uid="{97AEDDF6-E4FB-4161-AA0A-F7E7BABFA0AD}"/>
    <hyperlink ref="AI508" r:id="rId481" xr:uid="{B0FEF80B-F0DC-490C-AC04-87B094A80624}"/>
    <hyperlink ref="AM508" r:id="rId482" display="Allegati/360/questionary_form" xr:uid="{3F424DCC-5090-4A05-BDE5-C9F8220A6D96}"/>
    <hyperlink ref="AI349" r:id="rId483" xr:uid="{06CE01F5-3C34-4D23-9C58-6E72E4B24B8C}"/>
    <hyperlink ref="AM349" r:id="rId484" display="Allegati/361/questionary_form" xr:uid="{787D705F-C36D-42B7-A5BA-A836C81EC41E}"/>
    <hyperlink ref="AI511" r:id="rId485" xr:uid="{4DC6DE3E-1A41-461D-8D3D-5B03886859C0}"/>
    <hyperlink ref="AM511" r:id="rId486" display="Allegati/362/questionary_form" xr:uid="{24303533-3540-4FD6-BAC6-D1844066E741}"/>
    <hyperlink ref="AI417" r:id="rId487" xr:uid="{D94D9A8E-D44B-4736-9AB3-09C199A4053F}"/>
    <hyperlink ref="AM417" r:id="rId488" display="Allegati/364/questionary_form" xr:uid="{B1B256D8-2AAA-4B87-956A-E6995FEC7F3D}"/>
    <hyperlink ref="AI208" r:id="rId489" xr:uid="{48A5B939-4256-47CC-84BC-B9F4DCADCC0C}"/>
    <hyperlink ref="AM208" r:id="rId490" display="Allegati/366/questionary_form" xr:uid="{B83CB5D3-6AED-4107-8D19-70B2D9B2AB3C}"/>
    <hyperlink ref="AI144" r:id="rId491" xr:uid="{ECFDE2A7-5AEF-491F-8E85-6108D80A6B9B}"/>
    <hyperlink ref="AM144" r:id="rId492" display="Allegati/367/questionary_form" xr:uid="{9B461487-2BCF-40E5-AD0D-E93E83ACCBF5}"/>
    <hyperlink ref="AI217" r:id="rId493" xr:uid="{B8F81782-3865-478E-B19C-AF8C7500C089}"/>
    <hyperlink ref="AM217" r:id="rId494" display="Allegati/368/questionary_form" xr:uid="{ED5F82E6-2DB7-4224-8DC2-1EAE7A2DBA06}"/>
    <hyperlink ref="AI164" r:id="rId495" xr:uid="{F2486E39-F252-48D6-BD15-1CCDBE638E5C}"/>
    <hyperlink ref="AM164" r:id="rId496" display="Allegati/369/questionary_form" xr:uid="{8824448B-A1F0-4EBA-86CB-31C6D7A7C999}"/>
    <hyperlink ref="AI167" r:id="rId497" xr:uid="{26378352-A125-4C9F-8B2F-198B0028D0ED}"/>
    <hyperlink ref="AM167" r:id="rId498" display="Allegati/370/questionary_form" xr:uid="{D589B01E-F401-4B3A-87FD-5401AC6F9BD0}"/>
    <hyperlink ref="AI120" r:id="rId499" xr:uid="{799321E0-6374-4B61-9CD1-40A0F7643F5A}"/>
    <hyperlink ref="AM120" r:id="rId500" display="Allegati/371/questionary_form" xr:uid="{123A9130-0148-4244-B6D5-F0FBE37631C6}"/>
    <hyperlink ref="AI264" r:id="rId501" xr:uid="{D02D9E9C-6713-4855-BA88-8DD19376821C}"/>
    <hyperlink ref="AM264" r:id="rId502" display="Allegati/372/questionary_form" xr:uid="{3FA95885-91E9-4AC2-98F4-0F52FC553110}"/>
    <hyperlink ref="AI436" r:id="rId503" xr:uid="{F8D321D4-A41D-43D9-89BA-11D669D064AA}"/>
    <hyperlink ref="AM436" r:id="rId504" display="Allegati/375/questionary_form" xr:uid="{1BF8CE79-AF3A-49EB-B961-6D47DEBE4321}"/>
    <hyperlink ref="AI267" r:id="rId505" xr:uid="{2FE68662-E10A-4A68-B91A-BE9719E13C5B}"/>
    <hyperlink ref="AM267" r:id="rId506" display="Allegati/376/questionary_form" xr:uid="{459E1196-B604-4F7B-93ED-DA5503907B97}"/>
    <hyperlink ref="AI304" r:id="rId507" xr:uid="{01B000A8-1050-4722-9D0A-AB75FC7F7455}"/>
    <hyperlink ref="AM304" r:id="rId508" display="Allegati/378/questionary_form" xr:uid="{44CF332F-0F03-4643-BEA7-F6C231A32C7A}"/>
    <hyperlink ref="AI353" r:id="rId509" xr:uid="{BC3FED9A-03AD-4E54-B4EF-1A0CAD49F380}"/>
    <hyperlink ref="AM353" r:id="rId510" display="Allegati/379/questionary_form" xr:uid="{D1508D4F-7C55-47E2-951B-6C910ACE228E}"/>
    <hyperlink ref="AI51" r:id="rId511" xr:uid="{ED4E653F-090B-4EB1-B279-D398AA960279}"/>
    <hyperlink ref="AM51" r:id="rId512" display="Allegati/380/questionary_form" xr:uid="{AF4EB8B4-53E6-405C-9346-5D816385C4C2}"/>
    <hyperlink ref="AI467" r:id="rId513" xr:uid="{5FC32CAD-683A-4B63-939F-06AE3353C7B5}"/>
    <hyperlink ref="AM467" r:id="rId514" display="Allegati/381/questionary_form" xr:uid="{4255D74E-1850-4B9E-A9D6-54DF321A3EF2}"/>
    <hyperlink ref="AI287" r:id="rId515" xr:uid="{6BC9EDBA-B73B-450D-8B72-62726AAC09BE}"/>
    <hyperlink ref="AM287" r:id="rId516" display="Allegati/384/questionary_form" xr:uid="{24A3C480-B119-4AF2-A3D8-2359A67D3ED3}"/>
    <hyperlink ref="AI519" r:id="rId517" xr:uid="{3683DFB3-BF2A-428C-A5BF-E343F6360443}"/>
    <hyperlink ref="AM519" r:id="rId518" display="Allegati/386/questionary_form" xr:uid="{9BCF36F6-4C8F-45F5-AE16-64D63E8ECAB3}"/>
    <hyperlink ref="AI510" r:id="rId519" xr:uid="{5F051EF1-BB8E-4ACA-ABD7-D245670564C3}"/>
    <hyperlink ref="AM510" r:id="rId520" display="Allegati/387/questionary_form" xr:uid="{4ADFD1DF-9570-445D-8FCD-A838F7D21BB1}"/>
    <hyperlink ref="AI553" r:id="rId521" xr:uid="{4018C82D-A472-4E28-AB67-5FE10FDF8AC8}"/>
    <hyperlink ref="AM553" r:id="rId522" display="Allegati/389/questionary_form" xr:uid="{E0F1FD22-1DA3-4210-AC49-DC800FD33D50}"/>
    <hyperlink ref="AI529" r:id="rId523" xr:uid="{609919CB-99C7-420F-8CFF-B0EB9AAF6081}"/>
    <hyperlink ref="AM529" r:id="rId524" display="Allegati/391/questionary_form" xr:uid="{4262DE35-EB72-4EDA-BA9B-47377A6BAF4F}"/>
    <hyperlink ref="AI60" r:id="rId525" xr:uid="{08AF535E-43DC-4866-8B42-1A345B8576A1}"/>
    <hyperlink ref="AM60" r:id="rId526" display="Allegati/393/questionary_form" xr:uid="{D972E344-2444-4BFA-A189-B14E9BD5FAA2}"/>
    <hyperlink ref="AI400" r:id="rId527" xr:uid="{4E1F7F7F-3484-459A-BD87-730CC63E92F5}"/>
    <hyperlink ref="AM400" r:id="rId528" display="Allegati/394/questionary_form" xr:uid="{C4EBFB35-912E-4DC6-A921-C154288D6ECB}"/>
    <hyperlink ref="AI551" r:id="rId529" xr:uid="{1C009DDD-5F18-4584-B913-E551DF2CFA9A}"/>
    <hyperlink ref="AM551" r:id="rId530" display="Allegati/395/questionary_form" xr:uid="{1738090B-A867-49F9-A90A-CE4B751527FD}"/>
    <hyperlink ref="AI241" r:id="rId531" xr:uid="{6EED9E9D-19B5-4059-B779-39E18A8F4131}"/>
    <hyperlink ref="AM241" r:id="rId532" display="Allegati/396/questionary_form" xr:uid="{72DBE53A-DF91-4E2B-862F-3767762B474A}"/>
    <hyperlink ref="AI27" r:id="rId533" xr:uid="{29047CA3-5AC1-46F4-8334-10CCB0ECC453}"/>
    <hyperlink ref="AM27" r:id="rId534" display="Allegati/397/questionary_form" xr:uid="{795E1243-1E96-492C-A601-BE5ED1394BD2}"/>
    <hyperlink ref="AI101" r:id="rId535" xr:uid="{B9CBD9E7-F259-4C95-8C35-1B8D7504728D}"/>
    <hyperlink ref="AM101" r:id="rId536" display="Allegati/398/questionary_form" xr:uid="{0A9D24AC-2E5E-4CE8-A178-041A5D20F97A}"/>
    <hyperlink ref="AI450" r:id="rId537" xr:uid="{E32D6C70-99E8-4F26-946D-34F6C5523E96}"/>
    <hyperlink ref="AM450" r:id="rId538" display="Allegati/399/questionary_form" xr:uid="{BB3C6E61-CDC5-4542-A596-78FF410E6EFD}"/>
    <hyperlink ref="AI244" r:id="rId539" xr:uid="{38FC1C8A-6130-4B24-8577-C605479ABA28}"/>
    <hyperlink ref="AM244" r:id="rId540" display="Allegati/401/questionary_form" xr:uid="{E4E3B802-4249-4ABA-805F-A65A62EBDC21}"/>
    <hyperlink ref="AI513" r:id="rId541" xr:uid="{7C9F985B-89FC-4EF8-B562-2FDA27737446}"/>
    <hyperlink ref="AM513" r:id="rId542" display="Allegati/402/questionary_form" xr:uid="{2A212A0A-F8DA-4AE0-A6DF-5C4E9014E60D}"/>
    <hyperlink ref="AI504" r:id="rId543" xr:uid="{0DE67C3D-02C4-47C5-96C4-FD5F9C8D3F6D}"/>
    <hyperlink ref="AM504" r:id="rId544" display="Allegati/403/questionary_form" xr:uid="{38107858-D132-411E-8375-45DEEF106085}"/>
    <hyperlink ref="AI11" r:id="rId545" xr:uid="{DD53B568-2137-46D2-A284-B89D798177DC}"/>
    <hyperlink ref="AM11" r:id="rId546" display="Allegati/404/questionary_form" xr:uid="{586BD9D3-F9CD-49C7-B9C7-0E016FDC597C}"/>
    <hyperlink ref="AI297" r:id="rId547" xr:uid="{5C7E4757-6112-47B7-8122-DF212D6E4D87}"/>
    <hyperlink ref="AM297" r:id="rId548" display="Allegati/406/questionary_form" xr:uid="{964B1408-516F-495A-A1C9-C4823183AAA8}"/>
    <hyperlink ref="AI149" r:id="rId549" xr:uid="{1FC64C48-258E-4A8B-827E-34BDB4E4BF3A}"/>
    <hyperlink ref="AM149" r:id="rId550" display="Allegati/407/questionary_form" xr:uid="{733D2F8B-2938-4C00-8D88-084975970FB7}"/>
    <hyperlink ref="AI566" r:id="rId551" xr:uid="{4D93EA2C-D077-4830-983D-5EE00A5EB65E}"/>
    <hyperlink ref="AM566" r:id="rId552" display="Allegati/408/questionary_form" xr:uid="{5CF9A3FC-FA25-47DA-9598-E13045DC9478}"/>
    <hyperlink ref="AI421" r:id="rId553" xr:uid="{FF9F5414-6B26-4F43-B15C-CC37387DCF0E}"/>
    <hyperlink ref="AM421" r:id="rId554" display="Allegati/409/questionary_form" xr:uid="{4BFF275C-7493-4AF1-8E4E-7B0AE0A77083}"/>
    <hyperlink ref="AI86" r:id="rId555" xr:uid="{E8C6F00C-09BC-4E0B-821F-229844E5DBD4}"/>
    <hyperlink ref="AM86" r:id="rId556" display="Allegati/410/questionary_form" xr:uid="{3BCA4C9B-15E8-4EC5-9038-9DF61247FABC}"/>
    <hyperlink ref="AI495" r:id="rId557" xr:uid="{0F94EC16-62AF-410B-A9A2-EC50C0A743FC}"/>
    <hyperlink ref="AM495" r:id="rId558" display="Allegati/413/questionary_form" xr:uid="{98283B8E-E523-4576-97C4-BDCC38384979}"/>
    <hyperlink ref="AI83" r:id="rId559" xr:uid="{09F83CA5-5AEA-4EB2-8B6A-A292C3DE1893}"/>
    <hyperlink ref="AM83" r:id="rId560" display="Allegati/414/questionary_form" xr:uid="{3151B39C-3339-402F-A98B-87C47613C76F}"/>
    <hyperlink ref="AI592" r:id="rId561" xr:uid="{7FB7D896-FA06-4C01-BC0E-3815101F44D6}"/>
    <hyperlink ref="AM592" r:id="rId562" display="Allegati/415/questionary_form" xr:uid="{319CD598-570F-459C-85C8-44B76E63708C}"/>
    <hyperlink ref="AI606" r:id="rId563" xr:uid="{FF326E51-A0A6-4EDD-BF05-EACCECC466E4}"/>
    <hyperlink ref="AM606" r:id="rId564" display="Allegati/416/questionary_form" xr:uid="{BCDF563B-46FC-4E60-95E4-388A8E81D4F6}"/>
    <hyperlink ref="AI572" r:id="rId565" xr:uid="{9B5D0567-359B-4630-91FF-7A33F316F850}"/>
    <hyperlink ref="AM572" r:id="rId566" display="Allegati/417/questionary_form" xr:uid="{01B7B4D0-E144-4317-9606-48D6461FCC16}"/>
    <hyperlink ref="AI129" r:id="rId567" xr:uid="{6727D2EC-8562-475D-9247-96BFDC7172D5}"/>
    <hyperlink ref="AM129" r:id="rId568" display="Allegati/422/questionary_form" xr:uid="{EA11F31F-04D1-46DB-BC0B-CB0F5BAD345C}"/>
    <hyperlink ref="AI636" r:id="rId569" xr:uid="{F6C2F284-31C2-4E01-9A66-E6E94F3BC8F2}"/>
    <hyperlink ref="AM636" r:id="rId570" display="Allegati/425/questionary_form" xr:uid="{C5444AE5-FB04-4739-9E1B-1D53112B2EB5}"/>
    <hyperlink ref="AI458" r:id="rId571" xr:uid="{9BB9F622-2E07-4441-AC0E-5066CF058070}"/>
    <hyperlink ref="AM458" r:id="rId572" display="Allegati/429/questionary_form" xr:uid="{5A12AEFB-BAF0-4DEA-AAC5-AD5CBE5521A9}"/>
    <hyperlink ref="AI586" r:id="rId573" xr:uid="{473D9206-A029-4DC2-9544-FD178E63BFC2}"/>
    <hyperlink ref="AM586" r:id="rId574" display="Allegati/430/questionary_form" xr:uid="{4CD5E900-C720-482F-9421-FE72F2D4289B}"/>
    <hyperlink ref="AI108" r:id="rId575" xr:uid="{D59B2BE1-38E5-4459-8B1C-90355E73A80E}"/>
    <hyperlink ref="AM108" r:id="rId576" display="Allegati/433/questionary_form" xr:uid="{961A4981-1099-457F-A6C2-B5DC495D2F0A}"/>
    <hyperlink ref="AI578" r:id="rId577" xr:uid="{07C3DCCB-8E3C-4AD2-8105-876D11C44DBF}"/>
    <hyperlink ref="AM578" r:id="rId578" display="Allegati/440/questionary_form" xr:uid="{8D219547-8CC4-43BA-B35F-80EB09238823}"/>
    <hyperlink ref="AI128" r:id="rId579" xr:uid="{5A6984B7-4236-47C5-B612-20EE49204FCF}"/>
    <hyperlink ref="AM128" r:id="rId580" display="Allegati/441/questionary_form" xr:uid="{9A88391B-CAF4-4753-A807-F38B826339AE}"/>
    <hyperlink ref="AI632" r:id="rId581" xr:uid="{C34239A6-2C6B-4942-95B4-B401530BAEA4}"/>
    <hyperlink ref="AM632" r:id="rId582" display="Allegati/442/questionary_form" xr:uid="{C7D9C634-B7BB-4321-9947-72F26B7BBA1E}"/>
    <hyperlink ref="AI634" r:id="rId583" xr:uid="{D52D3DB9-2E8D-4C69-A4F0-609C566C1F21}"/>
    <hyperlink ref="AM634" r:id="rId584" display="Allegati/443/questionary_form" xr:uid="{FB6FB650-89BA-4946-87FC-3AED599156C2}"/>
    <hyperlink ref="AI271" r:id="rId585" xr:uid="{61867C3E-FCC3-4D80-A6EC-36D011555313}"/>
    <hyperlink ref="AM271" r:id="rId586" display="Allegati/444/questionary_form" xr:uid="{3759CBD1-6531-44C9-B632-27540F018BCF}"/>
    <hyperlink ref="AI618" r:id="rId587" xr:uid="{77F702D3-C2B0-460A-9B76-454ACAE7A6DB}"/>
    <hyperlink ref="AM618" r:id="rId588" display="Allegati/446/questionary_form" xr:uid="{4394FDB3-A417-40B7-850C-97CD34068C68}"/>
    <hyperlink ref="AI528" r:id="rId589" xr:uid="{45709600-1988-4DF8-BD15-4C8D31D42D7C}"/>
    <hyperlink ref="AM528" r:id="rId590" display="Allegati/447/questionary_form" xr:uid="{DC2813A8-E518-4A63-8DA0-EE135453F2B8}"/>
    <hyperlink ref="AI275" r:id="rId591" xr:uid="{AFA18D45-EF64-4712-AE93-A590B23DD59A}"/>
    <hyperlink ref="AM275" r:id="rId592" display="Allegati/449/questionary_form" xr:uid="{A3B31D3A-CD7B-4F6C-A1D1-CF5C157C8C00}"/>
    <hyperlink ref="AI581" r:id="rId593" xr:uid="{80B33DF8-8830-4A54-BA39-57631E3EE3F6}"/>
    <hyperlink ref="AM581" r:id="rId594" display="Allegati/450/questionary_form" xr:uid="{F4ACDCBD-26C1-40BE-AEA1-ABC063B374EF}"/>
    <hyperlink ref="AI615" r:id="rId595" xr:uid="{1452BA64-53A4-4D70-8053-22083ACCA811}"/>
    <hyperlink ref="AM615" r:id="rId596" display="Allegati/452/questionary_form" xr:uid="{25F6DB77-0B02-4BDD-8267-2C707A5E4CE8}"/>
    <hyperlink ref="AI574" r:id="rId597" xr:uid="{50FBB838-3189-4674-95EE-864D7BEC2FB2}"/>
    <hyperlink ref="AM574" r:id="rId598" display="Allegati/453/questionary_form" xr:uid="{9E06FC13-3BCE-4B42-8FE3-EFC981DE4C3C}"/>
    <hyperlink ref="AI110" r:id="rId599" xr:uid="{1759EE05-E8CF-4D16-B8F6-BBEB6AA0354B}"/>
    <hyperlink ref="AM110" r:id="rId600" display="Allegati/454/questionary_form" xr:uid="{54E004D8-4FDE-4AC6-9B90-7AF6F8CF1AF1}"/>
    <hyperlink ref="AI12" r:id="rId601" xr:uid="{5101DD53-71C8-42B4-A823-D172C0C8FC83}"/>
    <hyperlink ref="AM12" r:id="rId602" display="Allegati/455/questionary_form" xr:uid="{BFA60EEB-7E17-468A-984F-3C33B0CD90A1}"/>
    <hyperlink ref="AI214" r:id="rId603" xr:uid="{33A686EB-584A-4A90-A047-C42AA0C37043}"/>
    <hyperlink ref="AM214" r:id="rId604" display="Allegati/456/questionary_form" xr:uid="{329A730A-3790-418D-BCEF-FA9673E5BFCE}"/>
    <hyperlink ref="AI298" r:id="rId605" xr:uid="{57CDAE9F-8C77-4BA2-8AF4-D1DC03FE1CA5}"/>
    <hyperlink ref="AM298" r:id="rId606" display="Allegati/457/questionary_form" xr:uid="{0EAC5944-5341-47D5-94B4-841FFEF2C08A}"/>
    <hyperlink ref="AI434" r:id="rId607" xr:uid="{7539D1EE-B1E7-4FE2-84F1-9B397F57D54D}"/>
    <hyperlink ref="AM434" r:id="rId608" display="Allegati/458/questionary_form" xr:uid="{6E6D5562-1108-487B-BB8B-80EC1B115C92}"/>
    <hyperlink ref="AI403" r:id="rId609" xr:uid="{D1776EF2-7E34-4BBC-A710-CAB6B80F5EDA}"/>
    <hyperlink ref="AM403" r:id="rId610" display="Allegati/461/questionary_form" xr:uid="{EA95E77B-15BC-4ED3-92A7-BDC22F799911}"/>
    <hyperlink ref="AI302" r:id="rId611" xr:uid="{6FF1A8B7-8B41-4C65-89E0-9CF082279BA0}"/>
    <hyperlink ref="AM302" r:id="rId612" display="Allegati/463/questionary_form" xr:uid="{9895A760-3A4D-4735-9AC1-8195EAC1B1EF}"/>
    <hyperlink ref="AI96" r:id="rId613" xr:uid="{406F0134-7333-4421-89EF-6DD920C3D500}"/>
    <hyperlink ref="AM96" r:id="rId614" display="Allegati/464/questionary_form" xr:uid="{45456130-B0D5-4448-94DF-01260B40CB24}"/>
    <hyperlink ref="AI308" r:id="rId615" xr:uid="{95DDE0E1-733B-4767-AC9F-A7A8788689D9}"/>
    <hyperlink ref="AM308" r:id="rId616" display="Allegati/465/questionary_form" xr:uid="{6F9193DA-DD7D-4231-99A8-F5E6C49F97DD}"/>
    <hyperlink ref="AI332" r:id="rId617" xr:uid="{AF9DB485-CA01-43CF-AAD6-ECCBAD101113}"/>
    <hyperlink ref="AM332" r:id="rId618" display="Allegati/466/questionary_form" xr:uid="{B6714242-5BBC-4822-BD3D-6DB4A7211E24}"/>
    <hyperlink ref="AI130" r:id="rId619" xr:uid="{A3F8C015-1A08-4899-9114-A2FEF09E5028}"/>
    <hyperlink ref="AM130" r:id="rId620" display="Allegati/467/questionary_form" xr:uid="{B47ACEA0-1CFC-4A46-907B-CCF609701258}"/>
    <hyperlink ref="AI603" r:id="rId621" xr:uid="{BD53F316-BFA1-4F07-A518-C9646133F926}"/>
    <hyperlink ref="AM603" r:id="rId622" display="Allegati/468/questionary_form" xr:uid="{5FF939A9-B0F7-47AF-B7C7-F8E99AFA4DFF}"/>
    <hyperlink ref="AI151" r:id="rId623" xr:uid="{CA3E8898-5568-4248-9785-88A1647EA672}"/>
    <hyperlink ref="AM151" r:id="rId624" display="Allegati/469/questionary_form" xr:uid="{378C2435-3B80-412D-BFBB-F3937E595FA0}"/>
    <hyperlink ref="AI224" r:id="rId625" xr:uid="{EC416B1D-44EE-42F6-B3F8-16CC9134C63E}"/>
    <hyperlink ref="AM224" r:id="rId626" display="Allegati/470/questionary_form" xr:uid="{9AF8CE89-E453-4020-A394-9CE006D8FC6C}"/>
    <hyperlink ref="AI205" r:id="rId627" xr:uid="{63567F09-4127-4E32-BBF2-0BB52C53F8C5}"/>
    <hyperlink ref="AM205" r:id="rId628" display="Allegati/471/questionary_form" xr:uid="{8D70B689-6692-48F1-B04F-000DDA1CFDDD}"/>
    <hyperlink ref="AI222" r:id="rId629" xr:uid="{62CD50B1-EEDC-4D7F-8D58-0EBFFABA00B7}"/>
    <hyperlink ref="AM222" r:id="rId630" display="Allegati/472/questionary_form" xr:uid="{93C964D9-EC0A-4B42-B3CA-786B192286F7}"/>
    <hyperlink ref="AI68" r:id="rId631" xr:uid="{0AE35CBF-39C2-446E-B8F0-B08A71CFA9EB}"/>
    <hyperlink ref="AM68" r:id="rId632" display="Allegati/473/questionary_form" xr:uid="{99951B50-47B8-4EAD-A0DF-9F5A2CFC852D}"/>
    <hyperlink ref="AI45" r:id="rId633" xr:uid="{7D4F6D04-D120-4164-BDCC-FA66E37187CD}"/>
    <hyperlink ref="AM45" r:id="rId634" display="Allegati/475/questionary_form" xr:uid="{11BD9E67-E636-4496-8206-7F12B1537DEB}"/>
    <hyperlink ref="AI481" r:id="rId635" xr:uid="{E28A5EB5-51B9-4771-81AE-F8BE9D970340}"/>
    <hyperlink ref="AM481" r:id="rId636" display="Allegati/476/questionary_form" xr:uid="{527126AF-4F7D-44B7-A2C4-EBAE9B178BCE}"/>
    <hyperlink ref="AI605" r:id="rId637" xr:uid="{F4BA3191-41DC-4FF3-A1A1-A56C4A608F35}"/>
    <hyperlink ref="AM605" r:id="rId638" display="Allegati/478/questionary_form" xr:uid="{FDC783E7-77AA-4BDD-97B5-3C2F52DC4469}"/>
    <hyperlink ref="AI599" r:id="rId639" xr:uid="{4F353B7B-389F-45C1-9F1A-04FB47A940B1}"/>
    <hyperlink ref="AM599" r:id="rId640" display="Allegati/479/questionary_form" xr:uid="{0D370F01-2CAC-4987-91D7-EE8E2955553B}"/>
    <hyperlink ref="AI497" r:id="rId641" xr:uid="{1519C6CC-36A8-4BE1-B1D3-2A1DA6CAC5FD}"/>
    <hyperlink ref="AM497" r:id="rId642" display="Allegati/480/questionary_form" xr:uid="{3DBFDC2E-26F5-400F-AFB9-1FD90BE15AC3}"/>
    <hyperlink ref="AI531" r:id="rId643" xr:uid="{DC558FB6-22F8-42FA-B782-FAA40E14C57E}"/>
    <hyperlink ref="AM531" r:id="rId644" display="Allegati/481/questionary_form" xr:uid="{FFD35BA3-2A5D-4F82-8E07-DF96C64CE671}"/>
    <hyperlink ref="AI576" r:id="rId645" xr:uid="{E1718D1F-DF0F-4978-8A75-96CE12BEFB89}"/>
    <hyperlink ref="AM576" r:id="rId646" display="Allegati/482/questionary_form" xr:uid="{E4E90932-66A6-4782-B803-5766E6C9CD91}"/>
    <hyperlink ref="AI350" r:id="rId647" xr:uid="{1D6B45F9-3426-451D-B473-3394931A2D53}"/>
    <hyperlink ref="AM350" r:id="rId648" display="Allegati/485/questionary_form" xr:uid="{BBE14E7B-56DF-45E0-826F-EFC77A6437AE}"/>
    <hyperlink ref="AI598" r:id="rId649" xr:uid="{4EC0A95A-31F2-43C8-92F9-25A493EA2729}"/>
    <hyperlink ref="AM598" r:id="rId650" display="Allegati/488/questionary_form" xr:uid="{63375BD0-09FE-46C7-86B8-36B1DFC3A005}"/>
    <hyperlink ref="AI54" r:id="rId651" xr:uid="{E87F1EE4-8FFA-45CF-978C-CB4DF87E92AF}"/>
    <hyperlink ref="AM54" r:id="rId652" display="Allegati/490/questionary_form" xr:uid="{E7CBE906-5B5D-4B13-A5DB-CBA5EBCC3AE1}"/>
    <hyperlink ref="AI225" r:id="rId653" xr:uid="{120A5E6B-6830-4A17-ADCB-BD41C2D67563}"/>
    <hyperlink ref="AM225" r:id="rId654" display="Allegati/491/questionary_form" xr:uid="{59603C77-90C3-424B-A761-85FEBC088131}"/>
    <hyperlink ref="AI236" r:id="rId655" xr:uid="{6EE95A43-9E67-42A2-A788-69FA698FCFB7}"/>
    <hyperlink ref="AM236" r:id="rId656" display="Allegati/492/questionary_form" xr:uid="{F91C6333-B141-41DA-8183-F776FA945D54}"/>
    <hyperlink ref="AI600" r:id="rId657" xr:uid="{B77EEA3D-C660-4699-9FD6-4E216E5504EC}"/>
    <hyperlink ref="AM600" r:id="rId658" display="Allegati/493/questionary_form" xr:uid="{CC83292C-A755-4991-AEB7-37B473F58451}"/>
    <hyperlink ref="AI93" r:id="rId659" xr:uid="{CBD0529F-2AF4-4C50-8A83-607CE631958F}"/>
    <hyperlink ref="AM93" r:id="rId660" display="Allegati/494/questionary_form" xr:uid="{AFCE4BB9-F3AF-495A-B2BE-B9DF425EF4EB}"/>
    <hyperlink ref="AI278" r:id="rId661" xr:uid="{6B45BE03-41A6-434E-A5B5-8E321065BD3D}"/>
    <hyperlink ref="AM278" r:id="rId662" display="Allegati/496/questionary_form" xr:uid="{D7804BE8-8349-4255-B904-56C97EBBBCE2}"/>
    <hyperlink ref="AI620" r:id="rId663" xr:uid="{0FD44269-D153-4017-804C-86BD39B414A6}"/>
    <hyperlink ref="AM620" r:id="rId664" display="Allegati/497/questionary_form" xr:uid="{85F8C198-3694-4464-A2F0-E02C7BF0FDB9}"/>
    <hyperlink ref="AI522" r:id="rId665" xr:uid="{E137E614-BF4B-4236-B7AC-A0FF958A4551}"/>
    <hyperlink ref="AM522" r:id="rId666" display="Allegati/498/questionary_form" xr:uid="{5F99B144-77ED-487E-91F0-432CB196C3ED}"/>
    <hyperlink ref="AI98" r:id="rId667" xr:uid="{91FAEFA2-EC22-449C-B87D-A1246F6F9091}"/>
    <hyperlink ref="AM98" r:id="rId668" display="Allegati/499/questionary_form" xr:uid="{F112A6EC-8634-41CD-99F7-1DB1BC805843}"/>
    <hyperlink ref="AI124" r:id="rId669" xr:uid="{B39D186E-49E3-4676-9568-B2AE6B8282B3}"/>
    <hyperlink ref="AM124" r:id="rId670" display="Allegati/500/questionary_form" xr:uid="{FC765F91-2F06-4478-96B6-FDD9933D9B63}"/>
    <hyperlink ref="AI253" r:id="rId671" xr:uid="{BACCDDC1-8926-429E-A376-8EB79541EFF2}"/>
    <hyperlink ref="AM253" r:id="rId672" display="Allegati/501/questionary_form" xr:uid="{D14EF554-A2C6-4FE1-AC75-DE949033F369}"/>
    <hyperlink ref="AI608" r:id="rId673" xr:uid="{6E20D0CA-7753-4FAE-A8FA-406E9607CF77}"/>
    <hyperlink ref="AM608" r:id="rId674" display="Allegati/507/questionary_form" xr:uid="{CFBA3052-3CF5-4A29-9233-65C3CCEE5BCB}"/>
    <hyperlink ref="AI548" r:id="rId675" xr:uid="{FE1AA67C-160F-489E-B41C-04B92B039411}"/>
    <hyperlink ref="AM548" r:id="rId676" display="Allegati/508/questionary_form" xr:uid="{06B89A2B-2AA4-4B75-8A08-FA914BF6B0F4}"/>
    <hyperlink ref="AI402" r:id="rId677" xr:uid="{88702492-EA42-479E-80DE-773BBA12B84A}"/>
    <hyperlink ref="AM402" r:id="rId678" display="Allegati/509/questionary_form" xr:uid="{80ACD8A4-0DFA-4AB8-B58D-B78B96349A8E}"/>
    <hyperlink ref="AI131" r:id="rId679" xr:uid="{34AC4CC8-541D-42D6-9BEF-200457CA3DB4}"/>
    <hyperlink ref="AM131" r:id="rId680" display="Allegati/511/questionary_form" xr:uid="{A27C369A-009F-4AFF-98E8-18E151E55C9F}"/>
    <hyperlink ref="AI356" r:id="rId681" xr:uid="{21AF53F5-4C34-4C66-94B8-34D335997A62}"/>
    <hyperlink ref="AM356" r:id="rId682" display="Allegati/512/questionary_form" xr:uid="{5288C982-3CED-401D-81EB-44AC8AB3C2D2}"/>
    <hyperlink ref="AI559" r:id="rId683" xr:uid="{9E101456-5132-4C00-8E79-562729AAE721}"/>
    <hyperlink ref="AM559" r:id="rId684" display="Allegati/514/questionary_form" xr:uid="{C8FAE516-53FC-45C8-AF26-2BE99C08F03A}"/>
    <hyperlink ref="AI174" r:id="rId685" xr:uid="{24ED2BEC-3090-4707-AD88-482CF26933C4}"/>
    <hyperlink ref="AM174" r:id="rId686" display="Allegati/515/questionary_form" xr:uid="{E7D4CA69-5ABF-4C97-8A25-5BDC1953C0CB}"/>
    <hyperlink ref="AI148" r:id="rId687" xr:uid="{5050E6E2-BADC-4B58-9AB0-D218AC32712D}"/>
    <hyperlink ref="AM148" r:id="rId688" display="Allegati/516/questionary_form" xr:uid="{9C5F7A6B-C186-4858-8DEA-DFAB555F73DF}"/>
    <hyperlink ref="AI565" r:id="rId689" xr:uid="{CBDCF24A-265E-4E8A-B08C-5E9B3B6D2E57}"/>
    <hyperlink ref="AM565" r:id="rId690" display="Allegati/517/questionary_form" xr:uid="{BADC1F24-3AEC-492B-84EE-FD2691913B96}"/>
    <hyperlink ref="AI561" r:id="rId691" xr:uid="{E553E0D5-B863-4409-9FAF-8D9DFCBDE760}"/>
    <hyperlink ref="AM561" r:id="rId692" display="Allegati/518/questionary_form" xr:uid="{D13A3ECC-87E1-4E06-8EA2-3109AB795212}"/>
    <hyperlink ref="AI631" r:id="rId693" xr:uid="{FB738C2F-4993-41DE-9014-537683F0899F}"/>
    <hyperlink ref="AM631" r:id="rId694" display="Allegati/519/questionary_form" xr:uid="{33368315-D682-4574-A7C3-22EA441B0CE5}"/>
    <hyperlink ref="AI280" r:id="rId695" xr:uid="{60B5C0CD-8515-48BC-8F6C-2559F3A9D84E}"/>
    <hyperlink ref="AM280" r:id="rId696" display="Allegati/520/questionary_form" xr:uid="{14E65A32-1352-450C-8792-50FE55C1BC97}"/>
    <hyperlink ref="AI192" r:id="rId697" xr:uid="{BDC16447-36E0-4F21-90A5-D6D1D2392499}"/>
    <hyperlink ref="AM192" r:id="rId698" display="Allegati/521/questionary_form" xr:uid="{0019E403-E7AC-49AF-99FA-377F7187669F}"/>
    <hyperlink ref="AI573" r:id="rId699" xr:uid="{48250E9A-8223-4C04-B6CE-CB147BE88371}"/>
    <hyperlink ref="AM573" r:id="rId700" display="Allegati/522/questionary_form" xr:uid="{4E37FD6E-6338-48EC-9859-96625031EADB}"/>
    <hyperlink ref="AI204" r:id="rId701" xr:uid="{F2E145B6-5B0D-49C4-8428-3DBF102BC39F}"/>
    <hyperlink ref="AM204" r:id="rId702" display="Allegati/523/questionary_form" xr:uid="{1B589A07-32AD-4CB0-84B6-C91076277488}"/>
    <hyperlink ref="AI604" r:id="rId703" xr:uid="{D94EEEE5-3DBD-4E1E-A2B8-1E66296D4B7D}"/>
    <hyperlink ref="AM604" r:id="rId704" display="Allegati/524/questionary_form" xr:uid="{BF2CEDC0-E2EC-42C9-8A4D-A38CCAC66897}"/>
    <hyperlink ref="AI187" r:id="rId705" xr:uid="{3D37F9F9-15D9-478D-9D21-C571EF8CBF94}"/>
    <hyperlink ref="AM187" r:id="rId706" display="Allegati/525/questionary_form" xr:uid="{D608E206-2817-46A4-984B-D409A6A60BDD}"/>
    <hyperlink ref="AI262" r:id="rId707" xr:uid="{1BF2581E-E7D2-41A3-9567-FAEE8F5EF234}"/>
    <hyperlink ref="AM262" r:id="rId708" display="Allegati/526/questionary_form" xr:uid="{77FEA719-4B66-438A-A4DE-52E2483A7BED}"/>
    <hyperlink ref="AI595" r:id="rId709" xr:uid="{E24DA646-15AC-4C5A-935E-0E613C2E50D6}"/>
    <hyperlink ref="AM595" r:id="rId710" display="Allegati/527/questionary_form" xr:uid="{2361B0A2-683F-4281-AE52-54BBF1D8A2AA}"/>
    <hyperlink ref="AI170" r:id="rId711" xr:uid="{C643F3CD-CBA2-4E1E-B197-28CB86792FB2}"/>
    <hyperlink ref="AM170" r:id="rId712" display="Allegati/529/questionary_form" xr:uid="{7C724DF1-5CB3-4419-A8A7-E2D041CCEDCE}"/>
    <hyperlink ref="AI520" r:id="rId713" xr:uid="{E836A244-49CD-439E-B35D-3A3310AB3DBF}"/>
    <hyperlink ref="AM520" r:id="rId714" display="Allegati/530/questionary_form" xr:uid="{283901BF-C1CC-4293-8DAE-A9B9BA1D3FEE}"/>
    <hyperlink ref="AI385" r:id="rId715" xr:uid="{E22A6B73-36BD-442C-82FD-38A8FA700E98}"/>
    <hyperlink ref="AM385" r:id="rId716" display="Allegati/531/questionary_form" xr:uid="{A48B737C-9F7F-4379-AAD0-938E7B184BF2}"/>
    <hyperlink ref="AI219" r:id="rId717" xr:uid="{F2297CDD-CD3B-41B9-B74A-F44FCB889168}"/>
    <hyperlink ref="AM219" r:id="rId718" display="Allegati/533/questionary_form" xr:uid="{D2DEE876-F9C5-460B-9623-A1782177F894}"/>
    <hyperlink ref="AI250" r:id="rId719" xr:uid="{1256CFF5-515B-4498-9D27-C1645B38EFFB}"/>
    <hyperlink ref="AM250" r:id="rId720" display="Allegati/534/questionary_form" xr:uid="{9B8FD18F-CD97-44F8-B2B4-9A78AE4605FD}"/>
    <hyperlink ref="AI63" r:id="rId721" xr:uid="{0CCDFEF8-105B-4DAA-BD1D-EEAE7D9DC741}"/>
    <hyperlink ref="AM63" r:id="rId722" display="Allegati/535/questionary_form" xr:uid="{3B109243-C09F-423C-BA95-F984F5F3D6B4}"/>
    <hyperlink ref="AI216" r:id="rId723" xr:uid="{DA9428EF-8F07-4B47-B080-31F857461D81}"/>
    <hyperlink ref="AM216" r:id="rId724" display="Allegati/536/questionary_form" xr:uid="{77FFDBA4-D21B-4E59-96AE-A600F46AB6FD}"/>
    <hyperlink ref="AI588" r:id="rId725" xr:uid="{1C32F6DB-730F-486F-8BAE-EAE340D8EEE8}"/>
    <hyperlink ref="AM588" r:id="rId726" display="Allegati/537/questionary_form" xr:uid="{5B5DDA8A-86FA-44D9-A651-089A740105F1}"/>
    <hyperlink ref="AI118" r:id="rId727" xr:uid="{CF425031-25E3-475E-8C4B-FD49DFD56D12}"/>
    <hyperlink ref="AM118" r:id="rId728" display="Allegati/539/questionary_form" xr:uid="{09ABB879-8ED6-49BC-8057-C98120B7AD7D}"/>
    <hyperlink ref="AI622" r:id="rId729" xr:uid="{F90F45F1-E970-40C3-82CA-F608148F9285}"/>
    <hyperlink ref="AM622" r:id="rId730" display="Allegati/540/questionary_form" xr:uid="{7EEC3ABC-11CC-4C53-9473-0E7A915FF68A}"/>
    <hyperlink ref="AI485" r:id="rId731" xr:uid="{4E36BA5A-24AF-4E9C-851B-C26102B437D0}"/>
    <hyperlink ref="AM485" r:id="rId732" display="Allegati/542/questionary_form" xr:uid="{3AAFC1C8-2A1D-435E-BC27-CD170F81EE01}"/>
    <hyperlink ref="AI453" r:id="rId733" xr:uid="{3E57DF06-E285-43F6-9670-9328706C457A}"/>
    <hyperlink ref="AM453" r:id="rId734" display="Allegati/544/questionary_form" xr:uid="{885B3AAE-1799-43AD-8052-07124C37F7F4}"/>
    <hyperlink ref="AI23" r:id="rId735" xr:uid="{A2075A2B-2514-4B2A-99FB-0C5FF774CE30}"/>
    <hyperlink ref="AM23" r:id="rId736" display="Allegati/548/questionary_form" xr:uid="{2272BC03-C78D-403A-A8A5-5FC78092D1BA}"/>
    <hyperlink ref="AI56" r:id="rId737" xr:uid="{8606A9BC-5E45-4684-9F5A-50A87CA998E0}"/>
    <hyperlink ref="AM56" r:id="rId738" display="Allegati/549/questionary_form" xr:uid="{43F7D919-D5ED-4182-909A-B54E8C3CDB58}"/>
    <hyperlink ref="AI396" r:id="rId739" xr:uid="{17E61BB5-301C-4221-9B14-78AD4F63DBFB}"/>
    <hyperlink ref="AM396" r:id="rId740" display="Allegati/550/questionary_form" xr:uid="{2F973A29-E666-4C36-921F-00FA023809D3}"/>
    <hyperlink ref="AI61" r:id="rId741" xr:uid="{8060CA84-774E-45E5-AC44-E76E7BB9F9A9}"/>
    <hyperlink ref="AM61" r:id="rId742" display="Allegati/551/questionary_form" xr:uid="{41654F45-8FFB-4B1C-88BA-8452D720F2E5}"/>
    <hyperlink ref="AI596" r:id="rId743" xr:uid="{6AF2F1C7-9C89-4FB4-9364-84AB7C4EEDE7}"/>
    <hyperlink ref="AM596" r:id="rId744" display="Allegati/553/questionary_form" xr:uid="{6BE4B067-2F84-46CF-8297-1B4DDC321E80}"/>
    <hyperlink ref="AI143" r:id="rId745" xr:uid="{04202447-6051-4212-84E4-876677D95773}"/>
    <hyperlink ref="AM143" r:id="rId746" display="Allegati/554/questionary_form" xr:uid="{60F748E6-49A2-4D7E-9E84-4365BBB3C153}"/>
    <hyperlink ref="AI597" r:id="rId747" xr:uid="{4BDE26D9-16A4-40A3-8114-9D252151DD4A}"/>
    <hyperlink ref="AM597" r:id="rId748" display="Allegati/555/questionary_form" xr:uid="{2FF2253E-39B9-4E29-80C0-572FDB8EE10A}"/>
    <hyperlink ref="AI82" r:id="rId749" xr:uid="{BF10206C-ADEA-45BA-BF81-1F0B5DE6AAE9}"/>
    <hyperlink ref="AM82" r:id="rId750" display="Allegati/556/questionary_form" xr:uid="{947B0A29-C41F-4271-92D7-7B020BF07394}"/>
    <hyperlink ref="AI91" r:id="rId751" xr:uid="{C90B5DA1-DF03-4642-B66F-810A9E5EF919}"/>
    <hyperlink ref="AM91" r:id="rId752" display="Allegati/558/questionary_form" xr:uid="{D6D2FCBC-86BD-4DAE-A3AD-E1E7C00AD556}"/>
    <hyperlink ref="AI307" r:id="rId753" xr:uid="{EE673545-1D3C-40ED-993E-877F6C414705}"/>
    <hyperlink ref="AM307" r:id="rId754" display="Allegati/560/questionary_form" xr:uid="{2AC2816F-B42B-4F26-AD79-46E67BD45071}"/>
    <hyperlink ref="AI602" r:id="rId755" xr:uid="{CF3D055C-6BE6-4B65-9878-D40B6E41D8DE}"/>
    <hyperlink ref="AM602" r:id="rId756" display="Allegati/562/questionary_form" xr:uid="{E1FBF2F0-7A33-4FB8-A257-40F136E3F37B}"/>
    <hyperlink ref="AI328" r:id="rId757" xr:uid="{13F613D4-4B02-4259-8647-269671183DF2}"/>
    <hyperlink ref="AM328" r:id="rId758" display="Allegati/563/questionary_form" xr:uid="{01535DD0-426E-497B-B542-D19546046043}"/>
    <hyperlink ref="AI37" r:id="rId759" xr:uid="{084E99BD-EF7F-4D13-A291-7EC86C9E6D31}"/>
    <hyperlink ref="AM37" r:id="rId760" display="Allegati/564/questionary_form" xr:uid="{9059A3ED-66C1-41EC-A176-1A08626ECFD8}"/>
    <hyperlink ref="AI363" r:id="rId761" xr:uid="{B468A119-353C-4130-BEA1-78B652573169}"/>
    <hyperlink ref="AM363" r:id="rId762" display="Allegati/565/questionary_form" xr:uid="{5BD76D1C-25B5-44E7-BDE5-2DE6A4E274D2}"/>
    <hyperlink ref="AI58" r:id="rId763" xr:uid="{BD8182DA-CD84-4440-B2AA-6EBABCD26ED4}"/>
    <hyperlink ref="AM58" r:id="rId764" display="Allegati/566/questionary_form" xr:uid="{1F89DB98-AB58-47D4-96E3-AA6B49BB62E8}"/>
    <hyperlink ref="AI571" r:id="rId765" xr:uid="{1E88CDAE-5F99-47C7-A65C-DC25DBE0A10F}"/>
    <hyperlink ref="AM571" r:id="rId766" display="Allegati/567/questionary_form" xr:uid="{106AD6B7-4FC1-4E8A-BD85-FC76C2C6D00B}"/>
    <hyperlink ref="AI524" r:id="rId767" xr:uid="{F89202EF-1135-45AA-A3A2-063A046D1061}"/>
    <hyperlink ref="AM524" r:id="rId768" display="Allegati/568/questionary_form" xr:uid="{0B0AE854-CFE4-4A31-AA3F-487117635CCA}"/>
    <hyperlink ref="AI286" r:id="rId769" xr:uid="{A05E6AD9-ACEF-4936-94FB-657556227F3D}"/>
    <hyperlink ref="AM286" r:id="rId770" display="Allegati/569/questionary_form" xr:uid="{9D0A3DB4-BC85-4321-835E-7CE8B0B0898E}"/>
    <hyperlink ref="AI277" r:id="rId771" xr:uid="{52D9E2D8-0FF8-4071-A09E-BEB9DE580F8E}"/>
    <hyperlink ref="AM277" r:id="rId772" display="Allegati/570/questionary_form" xr:uid="{F0EAE0C7-402A-4A5E-B3E2-98609B0C1166}"/>
    <hyperlink ref="AI394" r:id="rId773" xr:uid="{6F267EF7-6295-48C8-B98E-655AEA20F52B}"/>
    <hyperlink ref="AM394" r:id="rId774" display="Allegati/571/questionary_form" xr:uid="{AD559EBF-F7FF-47BF-8160-6317A24052A2}"/>
    <hyperlink ref="AI384" r:id="rId775" xr:uid="{DDC544FE-1039-4C6D-BF20-1550A51EFB9E}"/>
    <hyperlink ref="AM384" r:id="rId776" display="Allegati/572/questionary_form" xr:uid="{4AC4CA4A-0427-4002-86C8-34487ACBF1A2}"/>
    <hyperlink ref="AI327" r:id="rId777" xr:uid="{146D6208-6F93-477B-B500-42FC8AC4F5F5}"/>
    <hyperlink ref="AM327" r:id="rId778" display="Allegati/573/questionary_form" xr:uid="{AB929BFE-1471-45AE-A21A-A863162673E1}"/>
    <hyperlink ref="AI213" r:id="rId779" xr:uid="{7A23554F-0D04-4FB8-A3D7-79B7D20F9C06}"/>
    <hyperlink ref="AM213" r:id="rId780" display="Allegati/574/questionary_form" xr:uid="{7E16B229-39C3-452A-B449-22D0C530164B}"/>
    <hyperlink ref="AI62" r:id="rId781" xr:uid="{D8DB47C2-06BE-4F93-B8B3-4653FF95A296}"/>
    <hyperlink ref="AM62" r:id="rId782" display="Allegati/576/questionary_form" xr:uid="{9A0AF6FA-E1F0-4AA6-A0F6-2B9D908614E6}"/>
    <hyperlink ref="AI252" r:id="rId783" xr:uid="{5302D08E-4345-449D-9437-92ED56AB1711}"/>
    <hyperlink ref="AM252" r:id="rId784" display="Allegati/577/questionary_form" xr:uid="{2AF5D69E-B9E9-4709-873B-925864812167}"/>
    <hyperlink ref="AI69" r:id="rId785" xr:uid="{51E304A1-C904-4F85-8622-A355540E9683}"/>
    <hyperlink ref="AM69" r:id="rId786" display="Allegati/578/questionary_form" xr:uid="{3F6F9D1C-B02D-46A5-B23B-85FB36E39BC6}"/>
    <hyperlink ref="AI399" r:id="rId787" xr:uid="{84557A01-718B-4893-822E-CD94A8362665}"/>
    <hyperlink ref="AM399" r:id="rId788" display="Allegati/579/questionary_form" xr:uid="{E7B56BEB-4301-4B14-80BD-A6D8468EFB9E}"/>
    <hyperlink ref="AI523" r:id="rId789" xr:uid="{67C2BE99-44BD-4D6B-9F47-A5E4FB2ED4C3}"/>
    <hyperlink ref="AM523" r:id="rId790" display="Allegati/581/questionary_form" xr:uid="{C62A137F-628B-4310-9CF2-3347F9FA8583}"/>
    <hyperlink ref="AI114" r:id="rId791" xr:uid="{E71AF6D7-31FD-41CF-9D73-3DA9F9208BDD}"/>
    <hyperlink ref="AM114" r:id="rId792" display="Allegati/583/questionary_form" xr:uid="{3379EE95-0BD2-4AA9-B99D-2920CD386EA0}"/>
    <hyperlink ref="AI273" r:id="rId793" xr:uid="{22F4EB72-E1E7-4B21-948C-73CEBFAD2FB2}"/>
    <hyperlink ref="AM273" r:id="rId794" display="Allegati/585/questionary_form" xr:uid="{2DAB8C13-AC9C-4DA7-9DF7-3A65379A7245}"/>
    <hyperlink ref="AI317" r:id="rId795" xr:uid="{4276BB2E-7829-4128-A7D1-BF5909497F56}"/>
    <hyperlink ref="AM317" r:id="rId796" display="Allegati/586/questionary_form" xr:uid="{FD0C89B2-1DBA-4C0A-9CA2-A91A0A21879E}"/>
    <hyperlink ref="AI459" r:id="rId797" xr:uid="{993B0B27-9587-4BFD-B1CB-89F4EC9077BF}"/>
    <hyperlink ref="AM459" r:id="rId798" display="Allegati/588/questionary_form" xr:uid="{D52839CA-7403-4EED-9866-7B28FF7E05F0}"/>
    <hyperlink ref="AI117" r:id="rId799" xr:uid="{86F7EDB5-3521-4A30-BDAD-6EBA76F9A575}"/>
    <hyperlink ref="AM117" r:id="rId800" display="Allegati/591/questionary_form" xr:uid="{8EBC73B2-5A21-4FEA-985C-B93F7F794129}"/>
    <hyperlink ref="AI116" r:id="rId801" xr:uid="{CA975511-4079-441E-85D4-B17C5F57BF71}"/>
    <hyperlink ref="AM116" r:id="rId802" display="Allegati/593/questionary_form" xr:uid="{4E65F358-C0BA-4A29-88AD-ED67E543B4A2}"/>
    <hyperlink ref="AI379" r:id="rId803" xr:uid="{BD7B2134-035B-414A-A1DB-2AD0991412BB}"/>
    <hyperlink ref="AM379" r:id="rId804" display="Allegati/594/questionary_form" xr:uid="{88BFB012-26D2-474E-8A5E-8CF320E4E8E7}"/>
    <hyperlink ref="AI44" r:id="rId805" xr:uid="{579076E3-AF26-4414-A01F-F3D8AF1CF0B5}"/>
    <hyperlink ref="AM44" r:id="rId806" display="Allegati/596/questionary_form" xr:uid="{3DAFB2CE-E0DB-4A6D-9F5E-A8085FDED49B}"/>
    <hyperlink ref="AI527" r:id="rId807" xr:uid="{570BB76C-6A84-483A-BE10-9526390C7699}"/>
    <hyperlink ref="AM527" r:id="rId808" display="Allegati/597/questionary_form" xr:uid="{3EF6795B-734D-44C3-B3DC-0DD3D58B83E2}"/>
    <hyperlink ref="AI456" r:id="rId809" xr:uid="{C6A552CF-5D82-4623-B097-548572FAFB13}"/>
    <hyperlink ref="AM456" r:id="rId810" display="Allegati/598/questionary_form" xr:uid="{5690973D-2029-4EC2-A02F-19394C1404AC}"/>
    <hyperlink ref="AI234" r:id="rId811" xr:uid="{9A8B5DFC-A74D-44B3-93CA-16D48923D10D}"/>
    <hyperlink ref="AM234" r:id="rId812" display="Allegati/599/questionary_form" xr:uid="{38FF8449-67B2-4EDB-9623-58FE12B2D452}"/>
    <hyperlink ref="AI81" r:id="rId813" xr:uid="{2AD25FCE-211A-43D2-BB58-6E1ECB8FD682}"/>
    <hyperlink ref="AM81" r:id="rId814" display="Allegati/600/questionary_form" xr:uid="{F73B6744-C3B2-408D-9027-289E7E5E85FC}"/>
    <hyperlink ref="AI33" r:id="rId815" xr:uid="{DC93656E-DBAB-48B3-AB3C-475561223A8B}"/>
    <hyperlink ref="AM33" r:id="rId816" display="Allegati/601/questionary_form" xr:uid="{20BD06F3-9F9C-4AB6-ABAF-A81106F2753F}"/>
    <hyperlink ref="AI325" r:id="rId817" xr:uid="{BCA8F09E-2E27-4F8C-A811-87D58D92E9A5}"/>
    <hyperlink ref="AM325" r:id="rId818" display="Allegati/604/questionary_form" xr:uid="{21CAA653-C082-46BA-B1C9-384FA14A3DEC}"/>
    <hyperlink ref="AI321" r:id="rId819" xr:uid="{B805A0DC-6F76-4ADC-A9CD-CF50F1ACF9BA}"/>
    <hyperlink ref="AM321" r:id="rId820" display="Allegati/605/questionary_form" xr:uid="{51B6E6C4-2B61-4B80-A584-FE76DED49EB3}"/>
    <hyperlink ref="AI472" r:id="rId821" xr:uid="{B5B7FFAE-601B-490D-BBA4-A4F7EF750028}"/>
    <hyperlink ref="AM472" r:id="rId822" display="Allegati/606/questionary_form" xr:uid="{C4B3499A-440D-4DB4-9701-157028B7BD38}"/>
    <hyperlink ref="AI476" r:id="rId823" xr:uid="{50C07399-26B6-4368-BDCE-D99AFF03FE65}"/>
    <hyperlink ref="AM476" r:id="rId824" display="Allegati/607/questionary_form" xr:uid="{308813FC-4098-4E7D-AE14-5D1C265D5532}"/>
    <hyperlink ref="AI324" r:id="rId825" xr:uid="{A0DEFA02-A248-41E1-A042-A6C61BA9DC74}"/>
    <hyperlink ref="AM324" r:id="rId826" display="Allegati/609/questionary_form" xr:uid="{EC5B6B34-A8FE-4A52-83C1-A643D70E8C96}"/>
    <hyperlink ref="AI577" r:id="rId827" xr:uid="{E47FBA70-A67C-4FFC-A997-98B1EEBA03F0}"/>
    <hyperlink ref="AM577" r:id="rId828" display="Allegati/611/questionary_form" xr:uid="{9BE0909E-25E1-447A-AA7F-2243F5A9D1E2}"/>
    <hyperlink ref="AI398" r:id="rId829" xr:uid="{4898886B-FE76-4E49-860F-98A9CC45BBB4}"/>
    <hyperlink ref="AM398" r:id="rId830" display="Allegati/613/questionary_form" xr:uid="{298BA5D5-86AD-4A16-87BC-107B7ADA636A}"/>
    <hyperlink ref="AI381" r:id="rId831" xr:uid="{939F3C65-B8F6-45B3-9F60-48493BB0902D}"/>
    <hyperlink ref="AM381" r:id="rId832" display="Allegati/614/questionary_form" xr:uid="{090C1D7A-B00F-468C-8DC7-FBE4079A2414}"/>
    <hyperlink ref="AI412" r:id="rId833" xr:uid="{CC22434D-D575-41C1-A499-C8F039986BC0}"/>
    <hyperlink ref="AM412" r:id="rId834" display="Allegati/615/questionary_form" xr:uid="{820FFDD0-52C9-44E1-B0C5-F659D040E8C0}"/>
    <hyperlink ref="AI416" r:id="rId835" xr:uid="{718860DF-879E-40CA-8201-25A111926801}"/>
    <hyperlink ref="AM416" r:id="rId836" display="Allegati/616/questionary_form" xr:uid="{8C1ABD1B-F9C3-4279-A10E-3A90309DB75D}"/>
    <hyperlink ref="AI395" r:id="rId837" xr:uid="{58DEFEF7-63D8-4796-B4A5-C411FA0BE714}"/>
    <hyperlink ref="AM395" r:id="rId838" display="Allegati/617/questionary_form" xr:uid="{60259226-E015-4FA8-8A80-1A703D9F2975}"/>
    <hyperlink ref="AI562" r:id="rId839" xr:uid="{FED73D58-FB05-4178-8295-2EA396B1DEA5}"/>
    <hyperlink ref="AM562" r:id="rId840" display="Allegati/620/questionary_form" xr:uid="{8119D7E2-8D4A-48DF-B7FB-6646EFEF159F}"/>
    <hyperlink ref="AI57" r:id="rId841" xr:uid="{761BB020-E001-4E0D-8B9A-C8BA9E1498BC}"/>
    <hyperlink ref="AM57" r:id="rId842" display="Allegati/621/questionary_form" xr:uid="{F8BC1C3D-8B80-4746-859C-20E4C14106FF}"/>
    <hyperlink ref="AI370" r:id="rId843" xr:uid="{73617F72-6320-45E2-BBE8-16A4BDCD2CCF}"/>
    <hyperlink ref="AM370" r:id="rId844" display="Allegati/623/questionary_form" xr:uid="{C719F002-9441-48B3-BE1B-72B729C08B4F}"/>
    <hyperlink ref="AI28" r:id="rId845" xr:uid="{21049DDC-6E3B-4310-AD56-43C054F85A08}"/>
    <hyperlink ref="AM28" r:id="rId846" display="Allegati/624/questionary_form" xr:uid="{7147A086-039E-442B-9983-9B4E3F2D7E36}"/>
    <hyperlink ref="AI292" r:id="rId847" xr:uid="{9E413DD4-449A-4650-8737-C031CA04B2B9}"/>
    <hyperlink ref="AM292" r:id="rId848" display="Allegati/625/questionary_form" xr:uid="{B7C1B63A-9441-4FDB-BF05-68F71B2DAA2E}"/>
    <hyperlink ref="AI392" r:id="rId849" xr:uid="{22D95269-7093-4662-B201-F32F249A52C7}"/>
    <hyperlink ref="AM392" r:id="rId850" display="Allegati/626/questionary_form" xr:uid="{E0772312-9EC0-4E30-B7D0-C4034F7DAB2B}"/>
    <hyperlink ref="AI630" r:id="rId851" xr:uid="{6BF8C9EA-EF74-435C-B9AF-C540C2C6CA3C}"/>
    <hyperlink ref="AM630" r:id="rId852" display="Allegati/627/questionary_form" xr:uid="{57299E29-61D2-4709-9D3E-786E98D819EE}"/>
    <hyperlink ref="AI422" r:id="rId853" xr:uid="{9C097682-1A91-4EC2-A03B-A6B957E23BCF}"/>
    <hyperlink ref="AM422" r:id="rId854" display="Allegati/629/questionary_form" xr:uid="{1CFE7D0D-522D-47FA-BDC9-F1B0A155D7E6}"/>
    <hyperlink ref="AI533" r:id="rId855" xr:uid="{23F8C510-32DA-4C4C-B36D-434773175133}"/>
    <hyperlink ref="AM533" r:id="rId856" display="Allegati/630/questionary_form" xr:uid="{375E2AA7-B4F4-4E29-A71E-514820F2CC60}"/>
    <hyperlink ref="AI483" r:id="rId857" xr:uid="{192B5AA6-00C3-4EA3-9522-CCC1CF243720}"/>
    <hyperlink ref="AM483" r:id="rId858" display="Allegati/631/questionary_form" xr:uid="{46B41C9A-92B7-446A-81ED-A955EB124D52}"/>
    <hyperlink ref="AI530" r:id="rId859" xr:uid="{C79B60D4-E1CD-426E-B2F3-76372EB931A6}"/>
    <hyperlink ref="AM530" r:id="rId860" display="Allegati/632/questionary_form" xr:uid="{387F1956-5433-45AD-A445-90F0128CC834}"/>
    <hyperlink ref="AI582" r:id="rId861" xr:uid="{3B4680A3-A1D9-4351-8A9C-B550D0645080}"/>
    <hyperlink ref="AM582" r:id="rId862" display="Allegati/633/questionary_form" xr:uid="{FE75165B-CAB5-4567-8872-EB8507D02849}"/>
    <hyperlink ref="AI360" r:id="rId863" xr:uid="{1C260F83-B077-4325-B896-A9117A222199}"/>
    <hyperlink ref="AM360" r:id="rId864" display="Allegati/634/questionary_form" xr:uid="{47B516EA-4A56-4A48-AD31-69EEE6270F90}"/>
    <hyperlink ref="AI404" r:id="rId865" xr:uid="{CC654609-508D-4B76-A933-A50999D9DFC1}"/>
    <hyperlink ref="AM404" r:id="rId866" display="Allegati/635/questionary_form" xr:uid="{A79084CE-0263-4F39-8AB7-4145F8461625}"/>
    <hyperlink ref="AI629" r:id="rId867" xr:uid="{9E0677F3-4B14-4A18-9EF5-3F6AD98A76F1}"/>
    <hyperlink ref="AM629" r:id="rId868" display="Allegati/637/questionary_form" xr:uid="{5194A9B3-C34E-4250-B4AE-AAA34C09C982}"/>
    <hyperlink ref="AI346" r:id="rId869" xr:uid="{DB78297C-9065-4FF7-80A5-DDDF4490F925}"/>
    <hyperlink ref="AM346" r:id="rId870" display="Allegati/639/questionary_form" xr:uid="{3E515BEB-B210-46F8-A785-3627C856446C}"/>
    <hyperlink ref="AI428" r:id="rId871" xr:uid="{971749C7-AF8E-41DB-A2D1-A2A7B4A34932}"/>
    <hyperlink ref="AM428" r:id="rId872" display="Allegati/640/questionary_form" xr:uid="{79DC36A5-0B20-442A-AABD-62F0E1E6A5E6}"/>
    <hyperlink ref="AI22" r:id="rId873" xr:uid="{25E38608-4B14-43E6-8C27-35E446B44147}"/>
    <hyperlink ref="AM22" r:id="rId874" display="Allegati/641/questionary_form" xr:uid="{C91D4DFE-60DB-4E60-8851-A25F64379A7B}"/>
    <hyperlink ref="AI18" r:id="rId875" xr:uid="{8230F1D2-5334-473D-9C7D-CE62E761F149}"/>
    <hyperlink ref="AM18" r:id="rId876" display="Allegati/642/questionary_form" xr:uid="{0A8A8012-9484-4217-8ECF-07FC0DD289F6}"/>
    <hyperlink ref="AI401" r:id="rId877" xr:uid="{56406697-E63B-4D57-B01B-AC2291B202B5}"/>
    <hyperlink ref="AM401" r:id="rId878" display="Allegati/643/questionary_form" xr:uid="{BBDBF250-A4CE-433C-90BB-5D40691F979B}"/>
    <hyperlink ref="AI52" r:id="rId879" xr:uid="{ACA54D92-D3C1-4C5D-89B1-0F769FD735C0}"/>
    <hyperlink ref="AM52" r:id="rId880" display="Allegati/644/questionary_form" xr:uid="{D001BC03-C7CC-4E57-AB02-B912137276FF}"/>
    <hyperlink ref="AI31" r:id="rId881" xr:uid="{5E4BB0CF-8F79-42E5-BD73-A86ACF628DDB}"/>
    <hyperlink ref="AM31" r:id="rId882" display="Allegati/645/questionary_form" xr:uid="{45AD17C7-EBBB-4E50-A4E1-8E64294EEA47}"/>
    <hyperlink ref="AI67" r:id="rId883" xr:uid="{A37BFE0D-390B-46B2-8217-C7E3CF6916C8}"/>
    <hyperlink ref="AM67" r:id="rId884" display="Allegati/646/questionary_form" xr:uid="{5C26D127-CAD5-497E-B4AE-209DE26E5755}"/>
    <hyperlink ref="AI382" r:id="rId885" xr:uid="{303779D8-E6ED-4014-99FB-42DA4511A161}"/>
    <hyperlink ref="AM382" r:id="rId886" display="Allegati/647/questionary_form" xr:uid="{C2C6A03F-ED0A-42EC-9019-953FD5071E89}"/>
    <hyperlink ref="AI329" r:id="rId887" xr:uid="{0E26F851-F7B1-4D3B-BD89-07E68372F6A7}"/>
    <hyperlink ref="AM329" r:id="rId888" display="Allegati/648/questionary_form" xr:uid="{7647156F-9420-4CB8-AB20-FE024E573510}"/>
    <hyperlink ref="AI584" r:id="rId889" xr:uid="{D0DA7244-04F2-48BE-AA75-1C74FDDF3441}"/>
    <hyperlink ref="AM584" r:id="rId890" display="Allegati/650/questionary_form" xr:uid="{2351495B-7EE2-499A-9126-002E7CCDF49A}"/>
    <hyperlink ref="AI13" r:id="rId891" xr:uid="{79795F5A-93F8-468B-8181-3A300F7F2ED9}"/>
    <hyperlink ref="AM13" r:id="rId892" display="Allegati/652/questionary_form" xr:uid="{4EF05A1E-6983-46BF-8400-9ED76DD55CAC}"/>
    <hyperlink ref="AI10" r:id="rId893" xr:uid="{F7B0F24D-E927-404E-8E7A-78EB194F5A0A}"/>
    <hyperlink ref="AM10" r:id="rId894" display="Allegati/653/questionary_form" xr:uid="{BD6AD9FB-FACE-4696-A358-05AB30DDBCC2}"/>
    <hyperlink ref="AI484" r:id="rId895" xr:uid="{BA89BB46-0B50-423A-9F06-73EF67D94819}"/>
    <hyperlink ref="AM484" r:id="rId896" display="Allegati/655/questionary_form" xr:uid="{5D3D2536-E222-4D38-9130-BFABAD54E5D8}"/>
    <hyperlink ref="AI313" r:id="rId897" xr:uid="{E077002E-A42A-42B8-AC27-B42AD2DEAA2D}"/>
    <hyperlink ref="AM313" r:id="rId898" display="Allegati/656/questionary_form" xr:uid="{B410F449-4838-4406-B4BB-5A55FEF94744}"/>
    <hyperlink ref="AI36" r:id="rId899" xr:uid="{D14D9F2F-1E09-4096-88D4-2939FEFD761E}"/>
    <hyperlink ref="AM36" r:id="rId900" display="Allegati/658/questionary_form" xr:uid="{F542E27A-DFD5-4799-9F14-5F4161ECEFF9}"/>
    <hyperlink ref="AI34" r:id="rId901" xr:uid="{1660CD6D-5132-464F-8211-EC0EEA03C763}"/>
    <hyperlink ref="AM34" r:id="rId902" display="Allegati/659/questionary_form" xr:uid="{E5B22A23-890D-4A29-8F20-7C6DA29C0D2D}"/>
    <hyperlink ref="AI90" r:id="rId903" xr:uid="{06311168-789A-4895-B760-109BCAAD2352}"/>
    <hyperlink ref="AM90" r:id="rId904" display="Allegati/660/questionary_form" xr:uid="{182F13F0-CFF5-496C-85C4-FE7D9CDFA06E}"/>
    <hyperlink ref="AI139" r:id="rId905" xr:uid="{E6D3EEB2-7E9C-4D82-85AC-21AF5D0DAF8F}"/>
    <hyperlink ref="AM139" r:id="rId906" display="Allegati/661/questionary_form" xr:uid="{6D822E9E-3721-41E9-884A-6CD83BA4B0DE}"/>
    <hyperlink ref="AI314" r:id="rId907" xr:uid="{545DD90B-126A-46F2-A764-7F63880553E9}"/>
    <hyperlink ref="AM314" r:id="rId908" display="Allegati/663/questionary_form" xr:uid="{9DF0E7CB-946E-4B43-8093-938E49D291D8}"/>
    <hyperlink ref="AI441" r:id="rId909" xr:uid="{1DEEE16E-5DE5-4418-86ED-998173480094}"/>
    <hyperlink ref="AM441" r:id="rId910" display="Allegati/665/questionary_form" xr:uid="{8C42F5C0-8162-4B17-8806-B34924C407F1}"/>
    <hyperlink ref="AI309" r:id="rId911" xr:uid="{85E9B7FE-7637-4005-90EF-3A7674D27912}"/>
    <hyperlink ref="AM309" r:id="rId912" display="Allegati/668/questionary_form" xr:uid="{1552FECE-9639-41E2-80F9-044A611F6C28}"/>
    <hyperlink ref="AI457" r:id="rId913" xr:uid="{B68B181A-604F-4923-B9E6-E795C120AE53}"/>
    <hyperlink ref="AM457" r:id="rId914" display="Allegati/669/questionary_form" xr:uid="{7DC078A9-2C82-40F5-AF9B-CAF756D5E512}"/>
    <hyperlink ref="AI47" r:id="rId915" xr:uid="{1152DCE1-B303-4341-B0F9-494D5B83D886}"/>
    <hyperlink ref="AM47" r:id="rId916" display="Allegati/670/questionary_form" xr:uid="{7C8B0A08-260B-4D1E-B710-16BABA7F49AF}"/>
    <hyperlink ref="AI426" r:id="rId917" xr:uid="{77572D21-9A95-416B-BDE5-42ED3E546BFD}"/>
    <hyperlink ref="AM426" r:id="rId918" display="Allegati/673/questionary_form" xr:uid="{ABD416E0-E074-4B35-B0AC-C52B90756D4E}"/>
    <hyperlink ref="AI427" r:id="rId919" xr:uid="{AB5560DC-68FD-44C2-8FC1-B91692CDD5FA}"/>
    <hyperlink ref="AM427" r:id="rId920" display="Allegati/677/questionary_form" xr:uid="{C85FE75E-2232-43A9-B3A4-CCF6ED503084}"/>
    <hyperlink ref="AI633" r:id="rId921" xr:uid="{9C1BE367-04E6-4F0D-A065-C4A95D8117C3}"/>
    <hyperlink ref="AM633" r:id="rId922" display="Allegati/678/questionary_form" xr:uid="{3BCDEA95-C70A-4512-832B-D676754F1C03}"/>
    <hyperlink ref="AI579" r:id="rId923" xr:uid="{65B29A8D-4A91-4C66-A9F6-A98BDAC3C59E}"/>
    <hyperlink ref="AM579" r:id="rId924" display="Allegati/679/questionary_form" xr:uid="{BC2CB7AA-922D-44A1-A4C6-37A05E399344}"/>
    <hyperlink ref="AI621" r:id="rId925" xr:uid="{6F99284E-092F-4035-B57E-B030C83846CB}"/>
    <hyperlink ref="AM621" r:id="rId926" display="Allegati/681/questionary_form" xr:uid="{AF6E178F-EFE7-4C4B-BC4A-D137434B354A}"/>
    <hyperlink ref="AI589" r:id="rId927" xr:uid="{AB1A9367-40AE-4044-B10D-79D7D3279B7C}"/>
    <hyperlink ref="AM589" r:id="rId928" display="Allegati/682/questionary_form" xr:uid="{078821E6-4F9F-4E82-AE0F-EB1E624207D5}"/>
    <hyperlink ref="AI43" r:id="rId929" xr:uid="{646E48BB-74FB-4855-A1DE-CBFDBC06F537}"/>
    <hyperlink ref="AM43" r:id="rId930" display="Allegati/683/questionary_form" xr:uid="{56C3037D-9C1C-47A9-81D0-4D52107C0F25}"/>
    <hyperlink ref="AI48" r:id="rId931" xr:uid="{C3F11342-FFBF-41EF-BBF5-ACEFC8ABB265}"/>
    <hyperlink ref="AM48" r:id="rId932" display="Allegati/685/questionary_form" xr:uid="{EEFA39EB-E5D4-4817-A895-51F29E0973E1}"/>
    <hyperlink ref="AI440" r:id="rId933" xr:uid="{9080F17E-F504-4A15-B5B0-9B4ADE39DB5A}"/>
    <hyperlink ref="AM440" r:id="rId934" display="Allegati/686/questionary_form" xr:uid="{2D41656B-C7D8-4B11-9791-3D3F06C1BAC1}"/>
    <hyperlink ref="AI166" r:id="rId935" xr:uid="{BFDF1B50-85C7-422F-A2C4-9F056497E69F}"/>
    <hyperlink ref="AM166" r:id="rId936" display="Allegati/689/questionary_form" xr:uid="{5796CCD5-7994-476B-A36D-8CE911415E03}"/>
    <hyperlink ref="AI610" r:id="rId937" xr:uid="{4236B717-7CBC-48D9-BA40-E85E0A987E2D}"/>
    <hyperlink ref="AM610" r:id="rId938" display="Allegati/690/questionary_form" xr:uid="{1EB914D4-2C31-4E21-8DE3-86FAD4C36F82}"/>
    <hyperlink ref="AI50" r:id="rId939" xr:uid="{593645F2-85D6-46F2-91B2-89A5C157D365}"/>
    <hyperlink ref="AM50" r:id="rId940" display="Allegati/691/questionary_form" xr:uid="{E27DF897-7AB7-45CD-A216-2C2A0E573CB5}"/>
    <hyperlink ref="AI390" r:id="rId941" xr:uid="{AD6313CE-8F36-4144-ABEE-170CDA5195D5}"/>
    <hyperlink ref="AM390" r:id="rId942" display="Allegati/692/questionary_form" xr:uid="{33B1738A-4106-4542-A5BD-9553358F1B7C}"/>
    <hyperlink ref="AI46" r:id="rId943" xr:uid="{8753981A-3E10-4505-B08E-C9528FAB99B6}"/>
    <hyperlink ref="AM46" r:id="rId944" display="Allegati/693/questionary_form" xr:uid="{335D4BAD-C85B-4DD1-B312-A67C97E874C1}"/>
    <hyperlink ref="AI20" r:id="rId945" xr:uid="{818B2B37-807A-4C59-9675-C913F448A054}"/>
    <hyperlink ref="AM20" r:id="rId946" display="Allegati/694/questionary_form" xr:uid="{8100252C-DEB1-4985-8E66-CA2FD13ADE2A}"/>
    <hyperlink ref="AI376" r:id="rId947" xr:uid="{0485B14C-ECC5-48C2-BA46-086E9DA57F2A}"/>
    <hyperlink ref="AM376" r:id="rId948" display="Allegati/695/questionary_form" xr:uid="{DF1BD3C8-2262-48C3-8C5C-18D54BEC2841}"/>
    <hyperlink ref="AI547" r:id="rId949" xr:uid="{25F2CB4B-5ABA-4100-B3FA-08EE8A4C5A43}"/>
    <hyperlink ref="AM547" r:id="rId950" display="Allegati/697/questionary_form" xr:uid="{2880A854-AB4A-4251-880C-51C423C47AA4}"/>
    <hyperlink ref="AI593" r:id="rId951" xr:uid="{F1BAECB9-5CDD-4BC2-A44A-7AFA89782C54}"/>
    <hyperlink ref="AM593" r:id="rId952" display="Allegati/698/questionary_form" xr:uid="{E9F3B5AA-ECC1-4D2B-A54B-809783FFBCAF}"/>
    <hyperlink ref="AI560" r:id="rId953" xr:uid="{217CC597-E093-48FC-93AA-7152F7AAA62E}"/>
    <hyperlink ref="AM560" r:id="rId954" display="Allegati/699/questionary_form" xr:uid="{479183EF-FEF4-4318-964A-D5809A18F4E1}"/>
    <hyperlink ref="AI601" r:id="rId955" xr:uid="{AFEEBE48-90CA-4965-BB75-B676375D19C9}"/>
    <hyperlink ref="AM601" r:id="rId956" display="Allegati/702/questionary_form" xr:uid="{84449FFD-8735-4501-B319-1701D3775E0E}"/>
    <hyperlink ref="AI464" r:id="rId957" xr:uid="{68C7B861-6AB1-4D84-8C6B-0CAA5C9F57EB}"/>
    <hyperlink ref="AM464" r:id="rId958" display="Allegati/703/questionary_form" xr:uid="{F60BA567-DD11-461F-87E3-C49143DEA58A}"/>
    <hyperlink ref="AI115" r:id="rId959" xr:uid="{0F64FDF8-05AA-4C62-A2B3-7BE76AD6B98C}"/>
    <hyperlink ref="AM115" r:id="rId960" display="Allegati/704/questionary_form" xr:uid="{6A50BC55-B9EE-472D-B806-50509C75313E}"/>
    <hyperlink ref="AI449" r:id="rId961" xr:uid="{C0E2A755-A000-43AC-BC81-9137A7EF1D52}"/>
    <hyperlink ref="AM449" r:id="rId962" display="Allegati/705/questionary_form" xr:uid="{47D4A151-8C70-44AC-9E6C-5D3EF03242F1}"/>
    <hyperlink ref="AI53" r:id="rId963" xr:uid="{299DFAF8-B1AC-4259-A7A2-D1F288482706}"/>
    <hyperlink ref="AM53" r:id="rId964" display="Allegati/706/questionary_form" xr:uid="{7A8F72D6-FCDB-46D7-989A-37037ACB07C1}"/>
    <hyperlink ref="AI323" r:id="rId965" xr:uid="{3EA581E2-4E97-4634-85B9-92E3A2FAB956}"/>
    <hyperlink ref="AM323" r:id="rId966" display="Allegati/707/questionary_form" xr:uid="{0B1DE465-E864-4105-B219-074719318E21}"/>
    <hyperlink ref="AI540" r:id="rId967" xr:uid="{6A0752D4-ADA2-48DC-8AEA-053063A93091}"/>
    <hyperlink ref="AM540" r:id="rId968" display="Allegati/708/questionary_form" xr:uid="{C07C27DF-FA58-42B6-9CBA-3B36541DCEB9}"/>
    <hyperlink ref="AI77" r:id="rId969" xr:uid="{6EF2C1B4-56A9-4095-B01C-B49D0250689A}"/>
    <hyperlink ref="AM77" r:id="rId970" display="Allegati/709/questionary_form" xr:uid="{7B24B360-24C6-4D3C-96F7-6931A83032F8}"/>
    <hyperlink ref="AI6" r:id="rId971" xr:uid="{8614C24A-4A10-4D3F-92EA-15C74ACD3324}"/>
    <hyperlink ref="AM6" r:id="rId972" display="Allegati/710/questionary_form" xr:uid="{9C5D0464-8B9F-40A2-A39F-FB35BF2EEAE0}"/>
    <hyperlink ref="AI3" r:id="rId973" xr:uid="{9CAA5935-D7DA-471E-9535-6A04ED3B5CE0}"/>
    <hyperlink ref="AM3" r:id="rId974" display="Allegati/712/questionary_form" xr:uid="{20402877-7AD0-43F6-BD9D-19B36A907CE3}"/>
    <hyperlink ref="AI411" r:id="rId975" xr:uid="{9974C621-EDA7-4040-845D-291C2B823253}"/>
    <hyperlink ref="AM411" r:id="rId976" display="Allegati/715/questionary_form" xr:uid="{77EF3927-F509-4FCA-ACAC-EC0BDDD6140E}"/>
    <hyperlink ref="AI594" r:id="rId977" xr:uid="{6DFCA47E-7391-49A7-A18A-F1F1D1FC1DD4}"/>
    <hyperlink ref="AM594" r:id="rId978" display="Allegati/716/questionary_form" xr:uid="{5D1B3D29-07C9-49C5-A33B-ACBF20881776}"/>
    <hyperlink ref="AI612" r:id="rId979" xr:uid="{01A3D9A2-90C2-48BD-8392-8FB139BE3D12}"/>
    <hyperlink ref="AM612" r:id="rId980" display="Allegati/717/questionary_form" xr:uid="{030BBD2D-ED20-4403-8476-2900F5FC6C72}"/>
    <hyperlink ref="AI71" r:id="rId981" xr:uid="{2D49DB92-587F-4416-BFC7-7087445BC316}"/>
    <hyperlink ref="AM71" r:id="rId982" display="Allegati/718/questionary_form" xr:uid="{0242F9ED-A502-4E23-8F5F-76FCBA43CB57}"/>
    <hyperlink ref="AI7" r:id="rId983" xr:uid="{DCA34C72-0991-4AE0-B792-159C3D636CA7}"/>
    <hyperlink ref="AM7" r:id="rId984" display="Allegati/720/questionary_form" xr:uid="{9B8D55D7-0454-41AC-AC53-733F5623CCC0}"/>
    <hyperlink ref="AI138" r:id="rId985" xr:uid="{A63A1E99-2137-4115-BE29-820230A786C8}"/>
    <hyperlink ref="AM138" r:id="rId986" display="Allegati/722/questionary_form" xr:uid="{4768EA13-760C-4B63-9607-C3684EDD6FB4}"/>
    <hyperlink ref="AI102" r:id="rId987" xr:uid="{03DAF5A8-E779-49E0-9090-38A747AF6E24}"/>
    <hyperlink ref="AM102" r:id="rId988" display="Allegati/723/questionary_form" xr:uid="{4443A699-F3DD-4FA0-A90A-B1DE82FA7F54}"/>
    <hyperlink ref="AI72" r:id="rId989" xr:uid="{E0F7BAD4-9BE3-455E-918E-F3D3D844153A}"/>
    <hyperlink ref="AM72" r:id="rId990" display="Allegati/725/questionary_form" xr:uid="{3DA2F3E8-FB0E-4AAF-A90B-66F006658163}"/>
    <hyperlink ref="AI614" r:id="rId991" xr:uid="{10997011-1570-4CF4-BFE3-A60D3B2472A6}"/>
    <hyperlink ref="AM614" r:id="rId992" display="Allegati/726/questionary_form" xr:uid="{8DEE88BE-831F-47F6-90B8-06AF3890B9D6}"/>
    <hyperlink ref="AI616" r:id="rId993" xr:uid="{12F62450-CD2F-4168-813E-3D2A8D1FE89A}"/>
    <hyperlink ref="AM616" r:id="rId994" display="Allegati/727/questionary_form" xr:uid="{4BA22491-1DDD-4FE1-8EA4-DD155A6546DB}"/>
    <hyperlink ref="AI59" r:id="rId995" xr:uid="{ED188E91-1089-4038-ACE3-A2AA1B7714E8}"/>
    <hyperlink ref="AM59" r:id="rId996" display="Allegati/728/questionary_form" xr:uid="{33996BC0-6ACD-4827-929A-783458709017}"/>
    <hyperlink ref="AI109" r:id="rId997" xr:uid="{4F5386A2-8F79-4673-9560-F68853BBC66C}"/>
    <hyperlink ref="AM109" r:id="rId998" display="Allegati/730/questionary_form" xr:uid="{9D9B6587-B258-48D2-B343-F19FDF3C8512}"/>
    <hyperlink ref="AI320" r:id="rId999" xr:uid="{B9D976C3-8230-446C-A113-EDC31559C91A}"/>
    <hyperlink ref="AM320" r:id="rId1000" display="Allegati/731/questionary_form" xr:uid="{CB3E7CAD-864D-406A-B0BD-00D75FCBF379}"/>
    <hyperlink ref="AI106" r:id="rId1001" xr:uid="{2D0BA401-219F-4009-A1F6-C0F4AC8FEE34}"/>
    <hyperlink ref="AM106" r:id="rId1002" display="Allegati/732/questionary_form" xr:uid="{ABDE8078-21F7-4BFC-8531-9D95E7E475BC}"/>
    <hyperlink ref="AI105" r:id="rId1003" xr:uid="{DBA8FF7A-550D-4C48-9255-F4A67AAB2A5B}"/>
    <hyperlink ref="AM105" r:id="rId1004" display="Allegati/733/questionary_form" xr:uid="{FE709495-1E88-4B4B-AEC9-1D7B0685EC00}"/>
    <hyperlink ref="AI544" r:id="rId1005" xr:uid="{728E1CC4-D2F1-4CCA-B2BF-3F1E8709A33A}"/>
    <hyperlink ref="AM544" r:id="rId1006" display="Allegati/734/questionary_form" xr:uid="{CFB581B6-7593-4F03-BBE1-24D7A0F240C3}"/>
    <hyperlink ref="AI627" r:id="rId1007" xr:uid="{B2582A52-39A0-490D-A900-5ADC6AB630D6}"/>
    <hyperlink ref="AM627" r:id="rId1008" display="Allegati/735/questionary_form" xr:uid="{260ABF3C-CE40-4D75-BAA7-80AC30C2940B}"/>
    <hyperlink ref="AI617" r:id="rId1009" xr:uid="{0D1BF5FE-D4E0-4275-9BEF-63137A920279}"/>
    <hyperlink ref="AM617" r:id="rId1010" display="Allegati/736/questionary_form" xr:uid="{3A1545A9-DA8B-4D33-9436-2A281320AA4E}"/>
    <hyperlink ref="AI172" r:id="rId1011" xr:uid="{B5ABD064-EAC7-4E67-A37D-E12F6C8E361E}"/>
    <hyperlink ref="AM172" r:id="rId1012" display="Allegati/739/questionary_form" xr:uid="{CF941EF5-BC92-49AB-85AF-9A031324C905}"/>
    <hyperlink ref="AI49" r:id="rId1013" xr:uid="{D8AD7889-437A-4D19-9067-7FE17621811A}"/>
    <hyperlink ref="AM49" r:id="rId1014" display="Allegati/742/questionary_form" xr:uid="{EA3D6A20-57E5-4F94-8C1F-0F37FA98E346}"/>
    <hyperlink ref="AI92" r:id="rId1015" xr:uid="{9E338B55-8E2D-492D-9390-27FCCDA4D0BD}"/>
    <hyperlink ref="AM92" r:id="rId1016" display="Allegati/743/questionary_form" xr:uid="{ACB6CDDF-125F-4DC8-92FB-E6EF9C49B56C}"/>
    <hyperlink ref="AI265" r:id="rId1017" xr:uid="{A9EC9489-CF7A-43B4-84C0-A456641BB83A}"/>
    <hyperlink ref="AM265" r:id="rId1018" display="Allegati/744/questionary_form" xr:uid="{3C3D63FB-5BE1-4194-B5A5-61DFC6C0C540}"/>
    <hyperlink ref="AI279" r:id="rId1019" xr:uid="{9D098A8E-9767-4754-9253-2A0236476128}"/>
    <hyperlink ref="AM279" r:id="rId1020" display="Allegati/748/questionary_form" xr:uid="{79121C10-98DF-4A94-A52B-F3A0EBF63BE3}"/>
    <hyperlink ref="AI580" r:id="rId1021" xr:uid="{6A92263B-0B18-4F56-8D70-CC58F89B4F4B}"/>
    <hyperlink ref="AM580" r:id="rId1022" display="Allegati/749/questionary_form" xr:uid="{55D60C40-A70C-45F1-9878-5AA18E21DAC7}"/>
    <hyperlink ref="AI259" r:id="rId1023" xr:uid="{E5D78D56-EC4E-4A2C-ADC4-DDCFC28F4429}"/>
    <hyperlink ref="AM259" r:id="rId1024" display="Allegati/750/questionary_form" xr:uid="{96137CDF-832F-4011-8F67-A600ADA865F4}"/>
    <hyperlink ref="AI435" r:id="rId1025" xr:uid="{CAF471AD-CF53-4337-B6A2-669BCEDFE953}"/>
    <hyperlink ref="AM435" r:id="rId1026" display="Allegati/752/questionary_form" xr:uid="{BF9B9CF2-59EE-4297-B03B-705F9D6E39A8}"/>
    <hyperlink ref="AI163" r:id="rId1027" xr:uid="{CE1B372B-036A-42E5-BB3E-21E3334C728D}"/>
    <hyperlink ref="AM163" r:id="rId1028" display="Allegati/754/questionary_form" xr:uid="{1CDB9407-5512-4889-9291-C6D59B4F1267}"/>
    <hyperlink ref="AI609" r:id="rId1029" xr:uid="{CE5F9320-D070-4FFF-A7CA-41D1B659956D}"/>
    <hyperlink ref="AM609" r:id="rId1030" display="Allegati/755/questionary_form" xr:uid="{8BDB633C-5E53-4951-97A6-2F5FE5627534}"/>
    <hyperlink ref="AI545" r:id="rId1031" xr:uid="{DBC3412D-D13E-4139-AECF-F00D1A7F96F9}"/>
    <hyperlink ref="AM545" r:id="rId1032" display="Allegati/756/questionary_form" xr:uid="{12C87CF5-9A11-405C-B9EA-ABEB2B69864F}"/>
    <hyperlink ref="AI210" r:id="rId1033" xr:uid="{1ABFA535-900E-45DD-BD82-8A751389DCB1}"/>
    <hyperlink ref="AM210" r:id="rId1034" display="Allegati/758/questionary_form" xr:uid="{221B1473-4E35-4FB1-9001-9032E1DE0BB5}"/>
    <hyperlink ref="AI443" r:id="rId1035" xr:uid="{4F17E01E-B7C8-4FA1-981A-3BD73C2E4396}"/>
    <hyperlink ref="AM443" r:id="rId1036" display="Allegati/760/questionary_form" xr:uid="{5AE06E29-4ADF-4851-8FCD-E6FDF90C8B2A}"/>
    <hyperlink ref="AI554" r:id="rId1037" xr:uid="{D86507DB-BAF5-4689-8FA2-3B95D682DD2A}"/>
    <hyperlink ref="AM554" r:id="rId1038" display="Allegati/762/questionary_form" xr:uid="{9A5E27A0-87AC-4314-AD1C-D10C0EA3BA33}"/>
    <hyperlink ref="AI526" r:id="rId1039" xr:uid="{D13D06DF-4EFF-4B63-A61E-26EDB8E9E6ED}"/>
    <hyperlink ref="AM526" r:id="rId1040" display="Allegati/763/questionary_form" xr:uid="{7AAF278B-3794-4097-8CF4-724412B5804C}"/>
    <hyperlink ref="AI137" r:id="rId1041" xr:uid="{D24A69C1-FEBA-4D6C-8415-9602141BE3FF}"/>
    <hyperlink ref="AM137" r:id="rId1042" display="Allegati/764/questionary_form" xr:uid="{42385190-2734-4364-B019-D603450CBB0F}"/>
    <hyperlink ref="AI257" r:id="rId1043" xr:uid="{34D689C1-6B0B-477E-866F-9BFB489CAC4F}"/>
    <hyperlink ref="AM257" r:id="rId1044" display="Allegati/765/questionary_form" xr:uid="{3565BAF9-A49D-4D0D-B05C-63DF3D8C667E}"/>
    <hyperlink ref="AI521" r:id="rId1045" xr:uid="{184546FC-3758-412E-AE09-AF47FA20584A}"/>
    <hyperlink ref="AM521" r:id="rId1046" display="Allegati/766/questionary_form" xr:uid="{82E39949-90D6-424A-9D7F-62AE012CE2D6}"/>
    <hyperlink ref="AI197" r:id="rId1047" xr:uid="{99C93E2B-B659-4861-9E76-DCD73F34DC60}"/>
    <hyperlink ref="AM197" r:id="rId1048" display="Allegati/767/questionary_form" xr:uid="{BA2627B1-D500-4601-A3C8-1A95817D3B18}"/>
    <hyperlink ref="AI439" r:id="rId1049" xr:uid="{C9737DF4-C39D-44BC-83B2-5D54A759D7AB}"/>
    <hyperlink ref="AM439" r:id="rId1050" display="Allegati/769/questionary_form" xr:uid="{0B1F9A28-023B-4BB9-9A8D-338517AEA70C}"/>
    <hyperlink ref="AI251" r:id="rId1051" xr:uid="{10E11558-D418-40AD-B90E-A96AD11DB0BB}"/>
    <hyperlink ref="AM251" r:id="rId1052" display="Allegati/771/questionary_form" xr:uid="{0C99F634-4342-408D-90B1-D93D9788FABE}"/>
    <hyperlink ref="AI432" r:id="rId1053" xr:uid="{708B1A09-C28C-48F0-92AF-CC51B7F594B6}"/>
    <hyperlink ref="AM432" r:id="rId1054" display="Allegati/773/questionary_form" xr:uid="{1A90F127-C0B0-4FF2-9797-D8451439BF77}"/>
    <hyperlink ref="AI486" r:id="rId1055" xr:uid="{A8C8E820-C63F-4A90-9B02-CC49148CDAE8}"/>
    <hyperlink ref="AM486" r:id="rId1056" display="Allegati/774/questionary_form" xr:uid="{3D9FCB0A-1591-433E-B0AB-58E281459A86}"/>
    <hyperlink ref="AI127" r:id="rId1057" xr:uid="{FE9ACBBB-71C7-438C-A077-E66BDAFC5A90}"/>
    <hyperlink ref="AM127" r:id="rId1058" display="Allegati/776/questionary_form" xr:uid="{DDEDD422-8463-450D-A078-DF17DB4B05EA}"/>
    <hyperlink ref="AI35" r:id="rId1059" xr:uid="{B964A028-19D7-4C47-84E1-496D8462C309}"/>
    <hyperlink ref="AM35" r:id="rId1060" display="Allegati/777/questionary_form" xr:uid="{252B5F5C-AA0A-411D-99E5-4806867CEFE1}"/>
    <hyperlink ref="AI42" r:id="rId1061" xr:uid="{6452F22E-2AE6-4496-A53B-12CF489EE336}"/>
    <hyperlink ref="AM42" r:id="rId1062" display="Allegati/778/questionary_form" xr:uid="{2FAEEBE4-AA7D-40C8-AEA6-BD98373E0947}"/>
    <hyperlink ref="AI209" r:id="rId1063" xr:uid="{819838CB-7187-404F-BEA7-E5429F78B5F4}"/>
    <hyperlink ref="AM209" r:id="rId1064" display="Allegati/779/questionary_form" xr:uid="{CB5246F2-4A54-4EB7-A4A5-97C94FF31D75}"/>
    <hyperlink ref="AI389" r:id="rId1065" xr:uid="{95AAEAF9-4D45-4844-AF4A-8B70B097928D}"/>
    <hyperlink ref="AM389" r:id="rId1066" display="Allegati/781/questionary_form" xr:uid="{3877A113-4FFF-46D0-8A19-F3EB7467946B}"/>
    <hyperlink ref="AI85" r:id="rId1067" xr:uid="{073EA8EA-3ECF-4093-8178-1985B04162DA}"/>
    <hyperlink ref="AM85" r:id="rId1068" display="Allegati/782/questionary_form" xr:uid="{1FE4F5AE-EF40-4EEF-BBD8-7B23CB895E3C}"/>
    <hyperlink ref="AI268" r:id="rId1069" xr:uid="{5659E8D3-8890-4797-AD9C-89E29D938942}"/>
    <hyperlink ref="AM268" r:id="rId1070" display="Allegati/783/questionary_form" xr:uid="{1D5ED166-7758-4185-BAB9-1CE11718DFF2}"/>
    <hyperlink ref="AI107" r:id="rId1071" xr:uid="{B2A3F943-7D83-410D-9787-783B074546C4}"/>
    <hyperlink ref="AM107" r:id="rId1072" display="Allegati/784/questionary_form" xr:uid="{4434DEC3-DECA-462D-BE39-CF003B77A0F6}"/>
    <hyperlink ref="AI157" r:id="rId1073" xr:uid="{409EC94E-DBF9-4C62-B7F1-96B79F300C71}"/>
    <hyperlink ref="AM157" r:id="rId1074" display="Allegati/785/questionary_form" xr:uid="{16E3562B-29A9-42D1-BC01-820381E70752}"/>
    <hyperlink ref="AI40" r:id="rId1075" xr:uid="{C92E885E-8BED-4367-B22A-9C16CCC85199}"/>
    <hyperlink ref="AM40" r:id="rId1076" display="Allegati/786/questionary_form" xr:uid="{12B19503-2852-437D-9504-F3D599778EFD}"/>
    <hyperlink ref="AI75" r:id="rId1077" xr:uid="{ED5C971D-C774-42CC-9242-8FC4EA719B5B}"/>
    <hyperlink ref="AM75" r:id="rId1078" display="Allegati/788/questionary_form" xr:uid="{7B219A3C-7047-47BC-98F4-F048A0DA9F6F}"/>
    <hyperlink ref="AI80" r:id="rId1079" xr:uid="{6FCFF2D2-89E2-465D-82F0-1C3B79F9C334}"/>
    <hyperlink ref="AM80" r:id="rId1080" display="Allegati/789/questionary_form" xr:uid="{0ED313DE-E98C-4658-AB23-7757A0152D76}"/>
    <hyperlink ref="AI215" r:id="rId1081" xr:uid="{6E27D6F0-5E9E-4A5B-A2E9-A1A72D02BD93}"/>
    <hyperlink ref="AM215" r:id="rId1082" display="Allegati/790/questionary_form" xr:uid="{8B8DE739-F378-4275-96F3-14CC8DB6ABD5}"/>
    <hyperlink ref="AI585" r:id="rId1083" xr:uid="{71CB864C-35A5-44D1-9DCC-B4C4A2D26A58}"/>
    <hyperlink ref="AM585" r:id="rId1084" display="Allegati/791/questionary_form" xr:uid="{8882646F-2F64-4AFF-9CFB-92CE52D21B5B}"/>
    <hyperlink ref="AI316" r:id="rId1085" xr:uid="{235D5927-A86C-487C-91B3-0ECD0156A690}"/>
    <hyperlink ref="AM316" r:id="rId1086" display="Allegati/792/questionary_form" xr:uid="{792B3BCE-3520-43F3-9A67-FF06D1711480}"/>
    <hyperlink ref="AI123" r:id="rId1087" xr:uid="{F9787411-5BF5-4F0A-AB34-42A1551CAD46}"/>
    <hyperlink ref="AM123" r:id="rId1088" display="Allegati/793/questionary_form" xr:uid="{30F27F53-3CA1-43F8-944D-8A67931526C1}"/>
    <hyperlink ref="AI373" r:id="rId1089" xr:uid="{3962F6DE-5B58-4E00-BB67-67EF8B1E4AD5}"/>
    <hyperlink ref="AM373" r:id="rId1090" display="Allegati/795/questionary_form" xr:uid="{D39DA4D6-5E64-44A8-8C40-4EAE2173B630}"/>
    <hyperlink ref="AI15" r:id="rId1091" xr:uid="{ADF89DE9-B9A1-4003-A0D4-FEBE5C5F12C6}"/>
    <hyperlink ref="AM15" r:id="rId1092" display="Allegati/797/questionary_form" xr:uid="{3A7CD25D-7EBE-4043-8337-E8ED4001A1D3}"/>
    <hyperlink ref="AI17" r:id="rId1093" xr:uid="{4BA41FEE-8D7C-4CF1-BF3F-77B010DB2D85}"/>
    <hyperlink ref="AM17" r:id="rId1094" display="Allegati/798/questionary_form" xr:uid="{3ED039CE-EC0C-4BD4-BDF2-F04192991610}"/>
    <hyperlink ref="AI364" r:id="rId1095" xr:uid="{61F8DAED-F5AC-48F3-BF1C-736E76D169FA}"/>
    <hyperlink ref="AM364" r:id="rId1096" display="Allegati/800/questionary_form" xr:uid="{D6912B40-9D5E-4D22-8FE2-F551B7B7850A}"/>
    <hyperlink ref="AI626" r:id="rId1097" xr:uid="{35E19BF5-F4E3-4E0B-86A7-841C03C3AB33}"/>
    <hyperlink ref="AM626" r:id="rId1098" display="Allegati/806/questionary_form" xr:uid="{221A730E-2658-49BB-9619-7FE05BF96415}"/>
    <hyperlink ref="AI442" r:id="rId1099" xr:uid="{732636C9-3443-4C4A-8684-6B37A3FB3106}"/>
    <hyperlink ref="AM442" r:id="rId1100" display="Allegati/808/questionary_form" xr:uid="{474D8B66-95D7-47BD-9596-B200072EDCD4}"/>
    <hyperlink ref="AI583" r:id="rId1101" xr:uid="{36BDE6A5-67A6-41B7-92E4-ADA6E523EA3A}"/>
    <hyperlink ref="AM583" r:id="rId1102" display="Allegati/809/questionary_form" xr:uid="{2232C21F-1D14-464A-93AA-0F7CA2214D7E}"/>
    <hyperlink ref="AI587" r:id="rId1103" xr:uid="{CEFAA6BA-9804-4280-81A1-8E21DA624268}"/>
    <hyperlink ref="AM587" r:id="rId1104" display="Allegati/810/questionary_form" xr:uid="{351C7C71-E79A-4E93-BD7D-53C0AAC4F9E9}"/>
    <hyperlink ref="AI590" r:id="rId1105" xr:uid="{46DBA54D-1C6E-44C0-AD12-3DEC9500C38A}"/>
    <hyperlink ref="AM590" r:id="rId1106" display="Allegati/811/questionary_form" xr:uid="{78294859-56A1-4837-A8A0-CB5C8764BE2F}"/>
    <hyperlink ref="AI255" r:id="rId1107" xr:uid="{61138115-30F6-417F-B1F5-61960094881E}"/>
    <hyperlink ref="AM255" r:id="rId1108" display="Allegati/812/questionary_form" xr:uid="{891A80E6-5085-45AC-B8C0-AB32ABC0C04F}"/>
    <hyperlink ref="AI335" r:id="rId1109" xr:uid="{86F5ECA5-1F70-4B9D-AE0A-C31F9CAC8CB0}"/>
    <hyperlink ref="AM335" r:id="rId1110" display="Allegati/814/questionary_form" xr:uid="{DEF660D8-001E-4DDE-9566-471D81C825E9}"/>
    <hyperlink ref="AI232" r:id="rId1111" xr:uid="{5507A5F9-E3D6-4A09-BE47-ECCA41D24BFE}"/>
    <hyperlink ref="AM232" r:id="rId1112" display="Allegati/815/questionary_form" xr:uid="{CC13CCFB-00A7-4E7B-A0B7-0788E13F2E03}"/>
    <hyperlink ref="AI444" r:id="rId1113" xr:uid="{16BE1D73-AFA6-43A0-9C54-BD63273F192A}"/>
    <hyperlink ref="AM444" r:id="rId1114" display="Allegati/817/questionary_form" xr:uid="{DC818862-907A-4897-A518-768244FAD7EA}"/>
    <hyperlink ref="AI420" r:id="rId1115" xr:uid="{E1C93125-227F-4F1C-9B46-B7590E548DA3}"/>
    <hyperlink ref="AM420" r:id="rId1116" display="Allegati/820/questionary_form" xr:uid="{03AB8357-4E9F-4865-A11D-279D8D505FA2}"/>
    <hyperlink ref="AI173" r:id="rId1117" xr:uid="{19984CAB-C7A6-41EE-8B02-05A3AFE6FD1D}"/>
    <hyperlink ref="AM173" r:id="rId1118" display="Allegati/821/questionary_form" xr:uid="{40B700E4-B1A5-44C0-AE1F-F15FFEAFC35F}"/>
    <hyperlink ref="AI188" r:id="rId1119" xr:uid="{A8C762E0-A57B-4D40-A53E-4638E3D41424}"/>
    <hyperlink ref="AM188" r:id="rId1120" display="Allegati/823/questionary_form" xr:uid="{B7AA94D4-EEE1-44B7-B8AA-D5DFEF3F4694}"/>
    <hyperlink ref="AI575" r:id="rId1121" xr:uid="{7CA32927-2665-418B-BE27-AE6A360B9339}"/>
    <hyperlink ref="AM575" r:id="rId1122" display="Allegati/824/questionary_form" xr:uid="{2CD57EF4-3EAC-43A7-8FC0-B7B3739C4889}"/>
    <hyperlink ref="AI611" r:id="rId1123" xr:uid="{F3EBF8BF-B13F-435A-88BF-3E282DCAAEB8}"/>
    <hyperlink ref="AM611" r:id="rId1124" display="Allegati/825/questionary_form" xr:uid="{BD04A70D-8F8C-4945-90C8-FEA4D7768DB1}"/>
    <hyperlink ref="AI30" r:id="rId1125" xr:uid="{FC06FE55-3AF7-4731-86FE-733711EC5E46}"/>
    <hyperlink ref="AM30" r:id="rId1126" display="Allegati/827/questionary_form" xr:uid="{9B5D1980-0AAC-440A-8B4A-F4CD12DA13BE}"/>
    <hyperlink ref="AI145" r:id="rId1127" xr:uid="{6D468B6E-BDFA-4FD3-B7EB-30599162183D}"/>
    <hyperlink ref="AM145" r:id="rId1128" display="Allegati/828/questionary_form" xr:uid="{58746D89-565C-48FF-9808-62F9DC45251A}"/>
    <hyperlink ref="AI478" r:id="rId1129" xr:uid="{5322231C-A02D-4B44-9DC7-743255C44F5A}"/>
    <hyperlink ref="AM478" r:id="rId1130" display="Allegati/829/questionary_form" xr:uid="{B0895FAE-239E-4298-AB21-876D2B8CE9CC}"/>
    <hyperlink ref="AI607" r:id="rId1131" xr:uid="{44FC1A18-CE7F-4B95-B338-410EDB191014}"/>
    <hyperlink ref="AM607" r:id="rId1132" display="Allegati/830/questionary_form" xr:uid="{313716AF-22AC-4D01-BC02-A2E16353A75E}"/>
    <hyperlink ref="AI272" r:id="rId1133" xr:uid="{CBA736B1-E9A8-4494-8072-5F683ABC1E52}"/>
    <hyperlink ref="AM272" r:id="rId1134" display="Allegati/831/questionary_form" xr:uid="{0BC4E662-2212-40D7-A73F-6864F7DCA8EF}"/>
    <hyperlink ref="AI628" r:id="rId1135" xr:uid="{183BCD1C-5E15-4260-B2A4-3ACE1257A874}"/>
    <hyperlink ref="AM628" r:id="rId1136" display="Allegati/832/questionary_form" xr:uid="{E0B9403C-D2F0-4762-986C-F6BC7D88B7A3}"/>
    <hyperlink ref="AI246" r:id="rId1137" xr:uid="{74AABA71-0DA0-49FA-BA85-790A11D961D9}"/>
    <hyperlink ref="AM246" r:id="rId1138" display="Allegati/833/questionary_form" xr:uid="{95BBEA72-3A8F-46D3-880D-78ACAA673B73}"/>
    <hyperlink ref="AI199" r:id="rId1139" xr:uid="{9F9B7118-A48F-491B-9C2A-B9A9ABBCF010}"/>
    <hyperlink ref="AM199" r:id="rId1140" display="Allegati/834/questionary_form" xr:uid="{03F74649-A22E-485C-B326-1D06EE9C1A38}"/>
    <hyperlink ref="AI388" r:id="rId1141" xr:uid="{CDA91235-86D6-42FF-92A3-A98B72CAEFC3}"/>
    <hyperlink ref="AM388" r:id="rId1142" display="Allegati/835/questionary_form" xr:uid="{5BE77D6A-43C6-48CB-8DF2-77486E362EF0}"/>
    <hyperlink ref="AI619" r:id="rId1143" xr:uid="{37121A69-E59C-42FF-B9F5-22D225EE4B20}"/>
    <hyperlink ref="AM619" r:id="rId1144" display="Allegati/838/questionary_form" xr:uid="{73CC5AC0-FBBC-4FC7-9C83-FAEA98AD30EF}"/>
    <hyperlink ref="AI39" r:id="rId1145" xr:uid="{646ED505-1C6A-4E38-8B2F-5D0582A51CCD}"/>
    <hyperlink ref="AM39" r:id="rId1146" display="Allegati/839/questionary_form" xr:uid="{90DBEF1D-B5D7-4003-8A4B-CFF414C69F98}"/>
    <hyperlink ref="AI97" r:id="rId1147" xr:uid="{DBE7E03A-78CE-4DDA-8C8F-6E73DC80772A}"/>
    <hyperlink ref="AM97" r:id="rId1148" display="Allegati/840/questionary_form" xr:uid="{15750E4D-196D-4D75-ABD3-D4D6D7A9F1A5}"/>
    <hyperlink ref="AI41" r:id="rId1149" xr:uid="{7E1CBA34-9E2C-4156-95D5-3C732BA7E727}"/>
    <hyperlink ref="AM41" r:id="rId1150" display="Allegati/841/questionary_form" xr:uid="{8A7B5CE9-9679-4370-A404-499FF41D4C0E}"/>
    <hyperlink ref="AI32" r:id="rId1151" xr:uid="{2FBEF730-5044-46CC-9AD0-C9E2A17F747C}"/>
    <hyperlink ref="AM32" r:id="rId1152" display="Allegati/842/questionary_form" xr:uid="{8A468815-459A-40C8-A88A-D8E728D3F345}"/>
    <hyperlink ref="AI408" r:id="rId1153" xr:uid="{C4D2BD09-D6FC-4741-92EF-40DE6A73DBE5}"/>
    <hyperlink ref="AM408" r:id="rId1154" display="Allegati/845/questionary_form" xr:uid="{4C80B9CE-FD60-44AB-8836-18CE58A61B9D}"/>
    <hyperlink ref="AI202" r:id="rId1155" xr:uid="{A0BF1B26-5547-4373-A0B1-D6FAFD668F0F}"/>
    <hyperlink ref="AM202" r:id="rId1156" display="Allegati/848/questionary_form" xr:uid="{CDC82421-6CED-408F-A1B4-64F3C03E73DE}"/>
    <hyperlink ref="AI337" r:id="rId1157" xr:uid="{6987090A-B7E9-4365-B41D-4FAF86FC5AE3}"/>
    <hyperlink ref="AM337" r:id="rId1158" display="Allegati/849/questionary_form" xr:uid="{B4E85084-A524-4D94-9D4E-E606F9748264}"/>
    <hyperlink ref="AI186" r:id="rId1159" xr:uid="{A6F869DD-08D4-4291-9F08-EDF752ED0CE1}"/>
    <hyperlink ref="AM186" r:id="rId1160" display="Allegati/850/questionary_form" xr:uid="{302BEAD4-435F-4419-BE83-B0A1C87E15F3}"/>
    <hyperlink ref="AI311" r:id="rId1161" xr:uid="{93C0B98A-66C2-40AF-9052-62A238B2F617}"/>
    <hyperlink ref="AM311" r:id="rId1162" display="Allegati/851/questionary_form" xr:uid="{D65D9F5C-7B66-43DF-B7A1-C703EE1D3FE2}"/>
    <hyperlink ref="AI235" r:id="rId1163" xr:uid="{F14CA43C-900B-42AD-BBD6-497533843276}"/>
    <hyperlink ref="AM235" r:id="rId1164" display="Allegati/852/questionary_form" xr:uid="{0C0DD35C-5C2D-4E0A-A4E6-B484D8F5C063}"/>
    <hyperlink ref="AI195" r:id="rId1165" xr:uid="{807C93C7-4DCD-4E49-BB4A-BF128CF0806E}"/>
    <hyperlink ref="AM195" r:id="rId1166" display="Allegati/853/questionary_form" xr:uid="{94EF44E7-F86C-4CAD-A958-16D02F4D672A}"/>
    <hyperlink ref="AI343" r:id="rId1167" xr:uid="{6AF31127-550D-4259-9F14-F6BD6B298139}"/>
    <hyperlink ref="AM343" r:id="rId1168" display="Allegati/854/questionary_form" xr:uid="{78979B1B-40FA-439B-9862-D89B92F54BDA}"/>
    <hyperlink ref="AI300" r:id="rId1169" xr:uid="{1D3F9AC3-46C1-443B-8C3B-6C3D1C620601}"/>
    <hyperlink ref="AM300" r:id="rId1170" display="Allegati/855/questionary_form" xr:uid="{4540510C-7AC3-40E9-9384-793E718FEC1C}"/>
    <hyperlink ref="AI242" r:id="rId1171" xr:uid="{5705A240-054F-4373-97A9-24A7A6F64B80}"/>
    <hyperlink ref="AM242" r:id="rId1172" display="Allegati/857/questionary_form" xr:uid="{B833CF46-1992-4ADC-AA02-32A73A867A9F}"/>
    <hyperlink ref="AI189" r:id="rId1173" xr:uid="{8B2CADC5-E649-439A-B541-0F57CBD72A72}"/>
    <hyperlink ref="AM189" r:id="rId1174" display="Allegati/858/questionary_form" xr:uid="{22C3C6CC-2769-4682-B331-2EC635E544AD}"/>
    <hyperlink ref="AI21" r:id="rId1175" xr:uid="{5C90FD54-A3BE-4057-A704-4EC8D54E631E}"/>
    <hyperlink ref="AM21" r:id="rId1176" display="Allegati/859/questionary_form" xr:uid="{E56CEE86-E518-4050-8A85-13F1B1795444}"/>
    <hyperlink ref="AI74" r:id="rId1177" xr:uid="{B0513FB3-A44C-4A9D-94EF-560D219B86A6}"/>
    <hyperlink ref="AM74" r:id="rId1178" display="Allegati/860/questionary_form" xr:uid="{5E7DCD30-5488-4781-BE58-4EF5C9E36138}"/>
    <hyperlink ref="AI24" r:id="rId1179" xr:uid="{B4B92F9D-B216-4DCE-9CA1-D9B13771B661}"/>
    <hyperlink ref="AM24" r:id="rId1180" display="Allegati/862/questionary_form" xr:uid="{6AC1FA5A-03FE-4F9D-8D78-1A8F350D83FA}"/>
    <hyperlink ref="AI26" r:id="rId1181" xr:uid="{8518226A-C70B-4A87-A122-117FC13A9B99}"/>
    <hyperlink ref="AM26" r:id="rId1182" display="Allegati/863/questionary_form" xr:uid="{1A6ED52F-CF63-4A95-B7F8-B272BC5B7B71}"/>
    <hyperlink ref="AI492" r:id="rId1183" xr:uid="{D388001E-4CBE-4B54-9607-A0974A334AC3}"/>
    <hyperlink ref="AM492" r:id="rId1184" display="Allegati/864/questionary_form" xr:uid="{B9359088-36A0-4ACD-A66F-7EB175C0279E}"/>
    <hyperlink ref="AI2" r:id="rId1185" xr:uid="{241EDBD8-2535-43FC-84AE-EEB3CA06A770}"/>
    <hyperlink ref="AM2" r:id="rId1186" display="Allegati/865/questionary_form" xr:uid="{0142FBF0-6A20-47ED-9FEB-B03002A057FC}"/>
    <hyperlink ref="AI94" r:id="rId1187" xr:uid="{E46490BD-6516-4776-8081-E7582D0701EE}"/>
    <hyperlink ref="AM94" r:id="rId1188" display="Allegati/866/questionary_form" xr:uid="{2C8C41ED-6AE1-46A2-A735-3A2126CA9DE7}"/>
    <hyperlink ref="AI383" r:id="rId1189" xr:uid="{F4F65F31-E2A2-49EA-958A-5537F72997A1}"/>
    <hyperlink ref="AM383" r:id="rId1190" display="Allegati/867/questionary_form" xr:uid="{9E511DB9-565F-4B5C-9C9B-F6D788E56A94}"/>
    <hyperlink ref="AI341" r:id="rId1191" xr:uid="{2F62DFAE-9AF3-44A0-B001-66DF65E8FAAA}"/>
    <hyperlink ref="AM341" r:id="rId1192" display="Allegati/868/questionary_form" xr:uid="{4BDD1D1E-DEFB-4F36-955C-BD3AE9A768EF}"/>
    <hyperlink ref="AI342" r:id="rId1193" xr:uid="{D304D8C6-1FA7-4816-A52E-19FB8237890C}"/>
    <hyperlink ref="AM342" r:id="rId1194" display="Allegati/869/questionary_form" xr:uid="{6F5C4BBF-13B0-44BD-9BC8-C94BF8C99D5C}"/>
    <hyperlink ref="AI371" r:id="rId1195" xr:uid="{1077031E-3E33-4F0C-9211-AB5D8DA1E451}"/>
    <hyperlink ref="AM371" r:id="rId1196" display="Allegati/870/questionary_form" xr:uid="{8EB21D2D-114C-469F-89C0-98BB247E1A00}"/>
    <hyperlink ref="AI372" r:id="rId1197" xr:uid="{9B1166CB-E0A5-420A-8B36-2C6A0E0A8679}"/>
    <hyperlink ref="AM372" r:id="rId1198" display="Allegati/871/questionary_form" xr:uid="{9B9FEA81-7EB4-49BA-8CAA-C97F9496496E}"/>
    <hyperlink ref="AI318" r:id="rId1199" xr:uid="{F7D50718-B7B8-4E02-9F69-59B29C5461A8}"/>
    <hyperlink ref="AM318" r:id="rId1200" display="Allegati/873/questionary_form" xr:uid="{877A6176-ABB2-4385-A569-A5CA727EE79E}"/>
    <hyperlink ref="AI312" r:id="rId1201" xr:uid="{2D5CB605-EEEB-4DA2-96C0-55B1E0C48DAB}"/>
    <hyperlink ref="AM312" r:id="rId1202" display="Allegati/874/questionary_form" xr:uid="{12492265-8C88-449E-9E00-5F28389877B3}"/>
    <hyperlink ref="AI387" r:id="rId1203" xr:uid="{BCBE9283-9565-4923-B05E-05A2679CAFDD}"/>
    <hyperlink ref="AM387" r:id="rId1204" display="Allegati/877/questionary_form" xr:uid="{4F38CCE8-3F23-482A-9D7F-2D1165F5990D}"/>
    <hyperlink ref="AI358" r:id="rId1205" xr:uid="{1FC9E311-938B-4C57-B352-E63764B41BCB}"/>
    <hyperlink ref="AM358" r:id="rId1206" display="Allegati/878/questionary_form" xr:uid="{C5E86CB7-3CDC-4201-BA96-8D394FDF70E4}"/>
    <hyperlink ref="AI397" r:id="rId1207" xr:uid="{192BB327-F430-41C0-8239-41476F4A3631}"/>
    <hyperlink ref="AM397" r:id="rId1208" display="Allegati/880/questionary_form" xr:uid="{1D921EB7-1D43-4143-AB22-841DF23D51E4}"/>
    <hyperlink ref="AI409" r:id="rId1209" xr:uid="{62E02643-D02F-419D-91D4-93792B56A024}"/>
    <hyperlink ref="AM409" r:id="rId1210" display="Allegati/881/questionary_form" xr:uid="{04FEF278-6F8B-4980-BD65-9FC0EE538250}"/>
    <hyperlink ref="AI347" r:id="rId1211" xr:uid="{B229DF83-6D8A-45EE-A45B-B3DC35C8D689}"/>
    <hyperlink ref="AM347" r:id="rId1212" display="Allegati/883/questionary_form" xr:uid="{21D30B5A-DD1F-49F0-973F-AB1CAC535E77}"/>
    <hyperlink ref="AI260" r:id="rId1213" xr:uid="{889B866D-A113-4C01-AA9C-E40384375800}"/>
    <hyperlink ref="AM260" r:id="rId1214" display="Allegati/884/questionary_form" xr:uid="{6D0A78B5-93A7-4D92-9C09-A5D755423731}"/>
    <hyperlink ref="AI351" r:id="rId1215" xr:uid="{0B8837CB-869D-4D61-836A-1DAE11127CC7}"/>
    <hyperlink ref="AM351" r:id="rId1216" display="Allegati/885/questionary_form" xr:uid="{2A825737-9A33-4E24-9F8A-F0F4E4E4E858}"/>
    <hyperlink ref="AI365" r:id="rId1217" xr:uid="{D60D195E-5D62-431F-9A99-DC7DDC3DC53D}"/>
    <hyperlink ref="AM365" r:id="rId1218" display="Allegati/887/questionary_form" xr:uid="{E747D44B-A0A5-44EC-989F-30E6735252F3}"/>
    <hyperlink ref="AI84" r:id="rId1219" xr:uid="{A5940830-0606-4847-954F-BC5C654FF313}"/>
    <hyperlink ref="AM84" r:id="rId1220" display="Allegati/889/questionary_form" xr:uid="{C7FA8156-57E6-49ED-A48E-B346B4C49EEA}"/>
    <hyperlink ref="AI623" r:id="rId1221" xr:uid="{67407210-3986-46F1-A444-F91F0D30F477}"/>
    <hyperlink ref="AM623" r:id="rId1222" display="Allegati/890/questionary_form" xr:uid="{7AD10F92-B749-4E2D-A73B-C77548E831F2}"/>
    <hyperlink ref="AI635" r:id="rId1223" xr:uid="{D3C3329C-502E-4A14-96A1-68C6D5E395DA}"/>
    <hyperlink ref="AM635" r:id="rId1224" display="Allegati/891/questionary_form" xr:uid="{AB46C735-70B4-47B6-BF2D-31240EB0BA96}"/>
    <hyperlink ref="AI112" r:id="rId1225" xr:uid="{AD39FC20-DA19-4F6D-A2DF-C79CEA6380F7}"/>
    <hyperlink ref="AM112" r:id="rId1226" display="Allegati/895/questionary_form" xr:uid="{92E7E266-5970-462C-81D4-E6A37E09E89B}"/>
    <hyperlink ref="AI454" r:id="rId1227" xr:uid="{EBE687BB-443E-4759-9145-77787E651DCA}"/>
    <hyperlink ref="AM454" r:id="rId1228" display="Allegati/897/questionary_form" xr:uid="{E6367E3A-3DE7-4F11-89DD-2D8BCB13B59D}"/>
    <hyperlink ref="AI375" r:id="rId1229" xr:uid="{3D4DD1F5-732B-4D3C-BF27-FE51B4D9BAAB}"/>
    <hyperlink ref="AM375" r:id="rId1230" display="Allegati/899/questionary_form" xr:uid="{6AE13C60-9402-4854-B36B-5D6998FBB907}"/>
    <hyperlink ref="AI230" r:id="rId1231" xr:uid="{7B65E8F7-28E5-4FFB-85BA-D96AD52DB8C9}"/>
    <hyperlink ref="AM230" r:id="rId1232" display="Allegati/901/questionary_form" xr:uid="{3D59947A-1F33-4FF0-B461-76D86CA24E64}"/>
    <hyperlink ref="AI154" r:id="rId1233" xr:uid="{3EB52714-74CD-4855-AD9A-341430DEAA43}"/>
    <hyperlink ref="AM154" r:id="rId1234" display="Allegati/902/questionary_form" xr:uid="{209C5167-FB1B-482B-9216-1169EC5BB641}"/>
    <hyperlink ref="AI134" r:id="rId1235" xr:uid="{2911DF37-B29C-4593-9796-77865FC25263}"/>
    <hyperlink ref="AM134" r:id="rId1236" display="Allegati/904/questionary_form" xr:uid="{A67152F8-E1DF-4B8E-A730-FB547D2486C8}"/>
    <hyperlink ref="AI418" r:id="rId1237" xr:uid="{B46408FE-9739-413A-BFA9-71322B25B175}"/>
    <hyperlink ref="AM418" r:id="rId1238" display="Allegati/907/questionary_form" xr:uid="{B92C62ED-48B6-42F6-BB89-430C11815707}"/>
    <hyperlink ref="AI625" r:id="rId1239" xr:uid="{FC08F609-2111-4311-9F6D-C093699C1A54}"/>
    <hyperlink ref="AM625" r:id="rId1240" display="Allegati/908/questionary_form" xr:uid="{1A7303F4-3E25-496E-B5B1-0C85E9746717}"/>
    <hyperlink ref="AI480" r:id="rId1241" xr:uid="{760F8192-F07C-45B0-B7A1-B53AB40CFA0C}"/>
    <hyperlink ref="AM480" r:id="rId1242" display="Allegati/909/questionary_form" xr:uid="{57B88C10-7851-4299-B89F-79CEDCE776BB}"/>
    <hyperlink ref="AI624" r:id="rId1243" xr:uid="{92C12B71-9CC0-42A2-B07E-3B91F764FF40}"/>
    <hyperlink ref="AM624" r:id="rId1244" display="Allegati/910/questionary_form" xr:uid="{2B1B48C0-7649-466D-9AA9-8591C47C2A7D}"/>
    <hyperlink ref="AI339" r:id="rId1245" xr:uid="{4CB97C48-200F-4220-B6E6-17E66388312C}"/>
    <hyperlink ref="AM339" r:id="rId1246" display="Allegati/912/questionary_form" xr:uid="{9B615894-4142-49CC-84E2-9C37381ABCB7}"/>
    <hyperlink ref="AI266" r:id="rId1247" xr:uid="{D9DE386E-701D-451C-A23D-2186F3D7D652}"/>
    <hyperlink ref="AM266" r:id="rId1248" display="Allegati/914/questionary_form" xr:uid="{625049F3-0CB7-4A61-955C-8333D14B14DC}"/>
    <hyperlink ref="AI196" r:id="rId1249" xr:uid="{86895C10-680A-469B-B2D6-AEC47EC53AFD}"/>
    <hyperlink ref="AM196" r:id="rId1250" display="Allegati/915/questionary_form" xr:uid="{A3B57DCA-8233-4393-A086-3490E0CD6184}"/>
    <hyperlink ref="AI336" r:id="rId1251" xr:uid="{92165F4D-5F47-4D85-991C-915C67C83EDB}"/>
    <hyperlink ref="AM336" r:id="rId1252" display="Allegati/916/questionary_form" xr:uid="{04A5AE6B-D9E8-4FAA-9B24-250F51FD8A00}"/>
    <hyperlink ref="AI55" r:id="rId1253" xr:uid="{57DF5580-0325-4723-9C2F-FBD05A5E8AB0}"/>
    <hyperlink ref="AM55" r:id="rId1254" display="Allegati/917/questionary_form" xr:uid="{BF12172D-CD0A-477A-8BEE-F8B9791A9AA1}"/>
    <hyperlink ref="F4" r:id="rId1255" xr:uid="{940BE3FA-5F41-46DD-97D5-1F2D0D23B68D}"/>
  </hyperlinks>
  <pageMargins left="0.23622047244094491" right="0.23622047244094491" top="0.31496062992125984" bottom="0.27559055118110237" header="0.15748031496062992" footer="0.15748031496062992"/>
  <pageSetup fitToHeight="0" orientation="portrait" r:id="rId1256"/>
  <headerFooter>
    <oddHeader>&amp;CGRADUATORIE - bando AWARD 2024 - Fondazione Rome Technopole</oddHeader>
    <oddFooter>&amp;R&amp;P di &amp;N</oddFooter>
  </headerFooter>
  <tableParts count="1">
    <tablePart r:id="rId125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da PUBBLICARE (al 26 06 2025) </vt:lpstr>
      <vt:lpstr>'da PUBBLICARE (al 26 06 2025) '!Area_stampa</vt:lpstr>
    </vt:vector>
  </TitlesOfParts>
  <Company>Universit? degli Studi Roma 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 Rocchegiani</dc:creator>
  <cp:lastModifiedBy>Utente</cp:lastModifiedBy>
  <dcterms:created xsi:type="dcterms:W3CDTF">2025-06-26T08:56:47Z</dcterms:created>
  <dcterms:modified xsi:type="dcterms:W3CDTF">2025-07-01T12:57:13Z</dcterms:modified>
</cp:coreProperties>
</file>